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75" windowWidth="6615" windowHeight="538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29" i="1"/>
  <c r="N2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8"/>
  <c r="I26"/>
  <c r="J26"/>
  <c r="K26"/>
  <c r="L26"/>
  <c r="M26"/>
  <c r="H26"/>
</calcChain>
</file>

<file path=xl/sharedStrings.xml><?xml version="1.0" encoding="utf-8"?>
<sst xmlns="http://schemas.openxmlformats.org/spreadsheetml/2006/main" count="59" uniqueCount="48">
  <si>
    <t xml:space="preserve">Управляющая компания "ОАО УЖХ Орджоникидзевского района" </t>
  </si>
  <si>
    <t>Дом</t>
  </si>
  <si>
    <t>Кольцевая 43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</si>
  <si>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</si>
  <si>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</si>
  <si>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</si>
  <si>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</si>
  <si>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</si>
  <si>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</si>
  <si>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</si>
  <si>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</si>
  <si>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</si>
  <si>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</si>
  <si>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</si>
  <si>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Общий итог</t>
  </si>
  <si>
    <t xml:space="preserve">   Начислено  населению</t>
  </si>
  <si>
    <t xml:space="preserve">   Оплачено населением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</si>
  <si>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</si>
  <si>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</si>
  <si>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</si>
  <si>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</si>
  <si>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</si>
  <si>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</si>
  <si>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</si>
  <si>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Регистрационный учет граждан</t>
  </si>
  <si>
    <t xml:space="preserve">  Содержание жилья</t>
  </si>
  <si>
    <t xml:space="preserve">  Техническое обслуживание</t>
  </si>
  <si>
    <t xml:space="preserve">  Уборка мест общего пользования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</si>
  <si>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</si>
  <si>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</si>
  <si>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</si>
  <si>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</si>
  <si>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</si>
  <si>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</si>
  <si>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</si>
  <si>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</si>
  <si>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</si>
  <si>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</si>
  <si>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</si>
  <si>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 xml:space="preserve">  Техническое обслуживание ВДГО</t>
  </si>
  <si>
    <t xml:space="preserve">  Техническое обслуживание приборов учета тепловой энергии</t>
  </si>
  <si>
    <t>Использование денежных средств, начисленных населению, за период с 01.01.2017 по 31.12.2017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</si>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</sst>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  <font>
      <b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7" xfId="1" applyNumberFormat="1" applyFont="1" applyBorder="1"/>
    <xf numFmtId="43" fontId="21" fillId="0" borderId="18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0" fontId="21" fillId="0" borderId="16" xfId="1" applyFont="1" applyBorder="1" applyAlignment="1">
      <alignment vertical="top" wrapText="1"/>
    </xf>
    <xf numFmtId="0" fontId="21" fillId="0" borderId="17" xfId="1" applyFont="1" applyBorder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24" fillId="0" borderId="16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16" xfId="0" applyFont="1" applyBorder="1" applyAlignment="1">
      <alignment horizontal="left" vertical="top" wrapText="1"/>
    </xf>
    <xf numFmtId="43" fontId="21" fillId="0" borderId="0" xfId="1" applyNumberFormat="1" applyFont="1" applyBorder="1"/>
    <xf numFmtId="43" fontId="22" fillId="0" borderId="0" xfId="1" applyNumberFormat="1" applyFont="1" applyBorder="1"/>
    <xf numFmtId="43" fontId="21" fillId="0" borderId="19" xfId="1" applyNumberFormat="1" applyFont="1" applyBorder="1"/>
    <xf numFmtId="43" fontId="21" fillId="0" borderId="0" xfId="1" applyNumberFormat="1" applyFont="1" applyBorder="1" applyAlignment="1">
      <alignment horizontal="center" vertical="center"/>
    </xf>
    <xf numFmtId="43" fontId="21" fillId="0" borderId="16" xfId="1" applyNumberFormat="1" applyFont="1" applyBorder="1" applyAlignment="1">
      <alignment horizontal="center" vertical="center"/>
    </xf>
    <xf numFmtId="0" fontId="24" fillId="0" borderId="0" xfId="0" applyNumberFormat="1" applyFont="1"/>
    <xf numFmtId="43" fontId="20" fillId="0" borderId="20" xfId="1" applyNumberFormat="1" applyFont="1" applyBorder="1"/>
    <xf numFmtId="43" fontId="20" fillId="0" borderId="21" xfId="1" applyNumberFormat="1" applyFont="1" applyBorder="1"/>
    <xf numFmtId="43" fontId="1" fillId="0" borderId="21" xfId="1" applyNumberFormat="1" applyFont="1" applyBorder="1"/>
    <xf numFmtId="43" fontId="1" fillId="0" borderId="22" xfId="1" applyNumberFormat="1" applyFont="1" applyBorder="1"/>
    <xf numFmtId="0" fontId="19" fillId="0" borderId="0" xfId="1" applyFont="1" applyAlignment="1">
      <alignment horizontal="center"/>
    </xf>
    <xf numFmtId="0" fontId="1" fillId="0" borderId="0" xfId="1" applyAlignment="1">
      <alignment horizontal="right"/>
    </xf>
    <xf numFmtId="4" fontId="1" fillId="0" borderId="0" xfId="1" applyNumberFormat="1"/>
    <xf numFmtId="0" fontId="1" fillId="0" borderId="0" xfId="1"/>
    <xf numFmtId="0" fontId="1" fillId="0" borderId="0" xfId="1" applyBorder="1" applyAlignment="1">
      <alignment horizontal="right"/>
    </xf>
    <xf numFmtId="43" fontId="1" fillId="0" borderId="0" xfId="1" applyNumberFormat="1"/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5"/>
  <sheetViews>
    <sheetView tabSelected="1" topLeftCell="B1" workbookViewId="0">
      <selection activeCell="N33" sqref="N33"/>
    </sheetView>
  </sheetViews>
  <sheetFormatPr defaultRowHeight="15"/>
  <cols>
    <col min="1" max="1" width="45.42578125" customWidth="1"/>
    <col min="2" max="7" width="12.7109375" customWidth="1"/>
    <col min="8" max="12" width="12.7109375" style="1" customWidth="1"/>
    <col min="13" max="13" width="13.28515625" style="1" customWidth="1"/>
    <col min="14" max="14" width="12.7109375" customWidth="1"/>
  </cols>
  <sheetData>
    <row r="1" spans="1:14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 customHeight="1">
      <c r="A3" s="5" t="s">
        <v>1</v>
      </c>
      <c r="B3" s="13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" customHeight="1">
      <c r="A4" s="5" t="s">
        <v>3</v>
      </c>
      <c r="B4" s="13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1"/>
      <c r="B5" s="1"/>
      <c r="C5" s="1"/>
      <c r="D5" s="1"/>
      <c r="E5" s="1"/>
      <c r="F5" s="1"/>
      <c r="G5" s="1"/>
      <c r="N5" s="1"/>
    </row>
    <row r="6" spans="1:14" ht="15" customHeight="1">
      <c r="A6" s="12" t="s">
        <v>5</v>
      </c>
      <c r="B6" s="4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" customHeight="1">
      <c r="A7" s="4" t="s">
        <v>7</v>
      </c>
      <c r="B7" s="16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7" t="s">
        <v>13</v>
      </c>
      <c r="H7" s="17" t="s">
        <v>32</v>
      </c>
      <c r="I7" s="17" t="s">
        <v>33</v>
      </c>
      <c r="J7" s="17" t="s">
        <v>34</v>
      </c>
      <c r="K7" s="17" t="s">
        <v>35</v>
      </c>
      <c r="L7" s="17" t="s">
        <v>36</v>
      </c>
      <c r="M7" s="17" t="s">
        <v>37</v>
      </c>
      <c r="N7" s="3" t="s">
        <v>14</v>
      </c>
    </row>
    <row r="8" spans="1:14" ht="15" customHeight="1">
      <c r="A8" s="22" t="s">
        <v>15</v>
      </c>
      <c r="B8" s="18">
        <v>36200.75</v>
      </c>
      <c r="C8" s="19">
        <v>38642.9</v>
      </c>
      <c r="D8" s="19">
        <v>24606.28</v>
      </c>
      <c r="E8" s="19">
        <v>38664.400000000001</v>
      </c>
      <c r="F8" s="19">
        <v>38664.400000000001</v>
      </c>
      <c r="G8" s="19">
        <v>38664.400000000001</v>
      </c>
      <c r="H8" s="19">
        <v>38664.400000000001</v>
      </c>
      <c r="I8" s="19">
        <v>38664.400000000001</v>
      </c>
      <c r="J8" s="19">
        <v>38664.400000000001</v>
      </c>
      <c r="K8" s="19">
        <v>38664.400000000001</v>
      </c>
      <c r="L8" s="19">
        <v>38664.400000000001</v>
      </c>
      <c r="M8" s="19">
        <v>38664.400000000001</v>
      </c>
      <c r="N8" s="33">
        <f>SUM(B8:M8)</f>
        <v>447429.53000000009</v>
      </c>
    </row>
    <row r="9" spans="1:14" ht="15" customHeight="1">
      <c r="A9" s="26" t="s">
        <v>16</v>
      </c>
      <c r="B9" s="24">
        <v>37517.589999999997</v>
      </c>
      <c r="C9" s="25">
        <v>38095.03</v>
      </c>
      <c r="D9" s="25">
        <v>39615.5</v>
      </c>
      <c r="E9" s="25">
        <v>37498.449999999997</v>
      </c>
      <c r="F9" s="25">
        <v>37579.14</v>
      </c>
      <c r="G9" s="25">
        <v>50933.38</v>
      </c>
      <c r="H9" s="32">
        <v>38214.949999999997</v>
      </c>
      <c r="I9" s="32">
        <v>33050.29</v>
      </c>
      <c r="J9" s="32">
        <v>44043.72</v>
      </c>
      <c r="K9" s="32">
        <v>38077.22</v>
      </c>
      <c r="L9" s="32">
        <v>41075.949999999997</v>
      </c>
      <c r="M9" s="32">
        <v>41675.160000000003</v>
      </c>
      <c r="N9" s="34">
        <f t="shared" ref="N9:N26" si="0">SUM(B9:M9)</f>
        <v>477376.38</v>
      </c>
    </row>
    <row r="10" spans="1:14" ht="15" customHeight="1">
      <c r="A10" s="23" t="s">
        <v>17</v>
      </c>
      <c r="B10" s="20">
        <v>5774.88</v>
      </c>
      <c r="C10" s="21">
        <v>6041.5</v>
      </c>
      <c r="D10" s="21">
        <v>16131.46</v>
      </c>
      <c r="E10" s="21">
        <v>9448.52</v>
      </c>
      <c r="F10" s="21">
        <v>6041.5</v>
      </c>
      <c r="G10" s="21">
        <v>12855.54</v>
      </c>
      <c r="H10" s="28">
        <v>9536.76</v>
      </c>
      <c r="I10" s="28">
        <v>9536.76</v>
      </c>
      <c r="J10" s="28">
        <v>9536.76</v>
      </c>
      <c r="K10" s="28">
        <v>9536.76</v>
      </c>
      <c r="L10" s="28">
        <v>9536.76</v>
      </c>
      <c r="M10" s="28">
        <v>9536.76</v>
      </c>
      <c r="N10" s="34">
        <f t="shared" si="0"/>
        <v>113513.95999999998</v>
      </c>
    </row>
    <row r="11" spans="1:14" ht="15" customHeight="1">
      <c r="A11" s="23" t="s">
        <v>18</v>
      </c>
      <c r="B11" s="20">
        <v>569.98</v>
      </c>
      <c r="C11" s="21">
        <v>569.98</v>
      </c>
      <c r="D11" s="21">
        <v>569.98</v>
      </c>
      <c r="E11" s="21">
        <v>569.98</v>
      </c>
      <c r="F11" s="21">
        <v>569.98</v>
      </c>
      <c r="G11" s="21">
        <v>569.98</v>
      </c>
      <c r="H11" s="28">
        <v>419.98</v>
      </c>
      <c r="I11" s="28">
        <v>719.98</v>
      </c>
      <c r="J11" s="28">
        <v>569.98</v>
      </c>
      <c r="K11" s="28">
        <v>569.98</v>
      </c>
      <c r="L11" s="28">
        <v>569.98</v>
      </c>
      <c r="M11" s="28">
        <v>569.98</v>
      </c>
      <c r="N11" s="34">
        <f t="shared" si="0"/>
        <v>6839.7599999999984</v>
      </c>
    </row>
    <row r="12" spans="1:14" ht="15" customHeight="1">
      <c r="A12" s="23" t="s">
        <v>19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8">
        <v>0</v>
      </c>
      <c r="H12" s="28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4">
        <f t="shared" si="0"/>
        <v>0</v>
      </c>
    </row>
    <row r="13" spans="1:14" ht="15" customHeight="1">
      <c r="A13" s="14" t="s">
        <v>20</v>
      </c>
      <c r="B13" s="8">
        <v>4345.09</v>
      </c>
      <c r="C13" s="9">
        <v>3924.57</v>
      </c>
      <c r="D13" s="9">
        <v>0</v>
      </c>
      <c r="E13" s="9">
        <v>8549.99</v>
      </c>
      <c r="F13" s="9">
        <v>4345.07</v>
      </c>
      <c r="G13" s="9">
        <v>4204.92</v>
      </c>
      <c r="H13" s="27">
        <v>4852.4399999999996</v>
      </c>
      <c r="I13" s="27">
        <v>4852.4399999999996</v>
      </c>
      <c r="J13" s="27">
        <v>4695.91</v>
      </c>
      <c r="K13" s="27">
        <v>4852.4399999999996</v>
      </c>
      <c r="L13" s="27">
        <v>4695.91</v>
      </c>
      <c r="M13" s="27">
        <v>4852.4399999999996</v>
      </c>
      <c r="N13" s="35">
        <f t="shared" si="0"/>
        <v>54171.22</v>
      </c>
    </row>
    <row r="14" spans="1:14" ht="15" customHeight="1">
      <c r="A14" s="14" t="s">
        <v>21</v>
      </c>
      <c r="B14" s="8">
        <v>92</v>
      </c>
      <c r="C14" s="9">
        <v>92</v>
      </c>
      <c r="D14" s="9">
        <v>23</v>
      </c>
      <c r="E14" s="9">
        <v>138</v>
      </c>
      <c r="F14" s="9">
        <v>69</v>
      </c>
      <c r="G14" s="9">
        <v>115</v>
      </c>
      <c r="H14" s="27">
        <v>23</v>
      </c>
      <c r="I14" s="27">
        <v>92</v>
      </c>
      <c r="J14" s="27">
        <v>115</v>
      </c>
      <c r="K14" s="27">
        <v>46</v>
      </c>
      <c r="L14" s="27">
        <v>23</v>
      </c>
      <c r="M14" s="27">
        <v>92</v>
      </c>
      <c r="N14" s="35">
        <f t="shared" si="0"/>
        <v>920</v>
      </c>
    </row>
    <row r="15" spans="1:14" ht="15" customHeight="1">
      <c r="A15" s="14" t="s">
        <v>22</v>
      </c>
      <c r="B15" s="8">
        <v>248.19</v>
      </c>
      <c r="C15" s="9">
        <v>248.19</v>
      </c>
      <c r="D15" s="9">
        <v>248.19</v>
      </c>
      <c r="E15" s="9">
        <v>1076.55</v>
      </c>
      <c r="F15" s="9">
        <v>248.19</v>
      </c>
      <c r="G15" s="9">
        <v>248.19</v>
      </c>
      <c r="H15" s="9">
        <v>248.19</v>
      </c>
      <c r="I15" s="9">
        <v>248.19</v>
      </c>
      <c r="J15" s="9">
        <v>248.19</v>
      </c>
      <c r="K15" s="9">
        <v>248.19</v>
      </c>
      <c r="L15" s="9">
        <v>248.19</v>
      </c>
      <c r="M15" s="9">
        <v>248.19</v>
      </c>
      <c r="N15" s="35">
        <f t="shared" si="0"/>
        <v>3806.6400000000003</v>
      </c>
    </row>
    <row r="16" spans="1:14" ht="15" customHeight="1">
      <c r="A16" s="14" t="s">
        <v>23</v>
      </c>
      <c r="B16" s="8">
        <v>935.06</v>
      </c>
      <c r="C16" s="9"/>
      <c r="D16" s="9"/>
      <c r="E16" s="9"/>
      <c r="F16" s="9"/>
      <c r="G16" s="9"/>
      <c r="H16" s="27"/>
      <c r="I16" s="27">
        <v>935.06</v>
      </c>
      <c r="J16" s="27"/>
      <c r="K16" s="27"/>
      <c r="L16" s="27"/>
      <c r="M16" s="27"/>
      <c r="N16" s="35">
        <f t="shared" si="0"/>
        <v>1870.12</v>
      </c>
    </row>
    <row r="17" spans="1:14" ht="15" customHeight="1">
      <c r="A17" s="14" t="s">
        <v>24</v>
      </c>
      <c r="B17" s="8">
        <v>74</v>
      </c>
      <c r="C17" s="9">
        <v>0</v>
      </c>
      <c r="D17" s="9">
        <v>74</v>
      </c>
      <c r="E17" s="9">
        <v>0</v>
      </c>
      <c r="F17" s="9">
        <v>148</v>
      </c>
      <c r="G17" s="9">
        <v>370</v>
      </c>
      <c r="H17" s="27">
        <v>148</v>
      </c>
      <c r="I17" s="27">
        <v>74</v>
      </c>
      <c r="J17" s="30" t="s">
        <v>38</v>
      </c>
      <c r="K17" s="30" t="s">
        <v>38</v>
      </c>
      <c r="L17" s="27">
        <v>74</v>
      </c>
      <c r="M17" s="30" t="s">
        <v>38</v>
      </c>
      <c r="N17" s="35">
        <f t="shared" si="0"/>
        <v>962</v>
      </c>
    </row>
    <row r="18" spans="1:14" ht="15" customHeight="1">
      <c r="A18" s="14" t="s">
        <v>25</v>
      </c>
      <c r="B18" s="8">
        <v>29726.97</v>
      </c>
      <c r="C18" s="9">
        <v>32896.400000000001</v>
      </c>
      <c r="D18" s="9">
        <v>25466.71</v>
      </c>
      <c r="E18" s="9">
        <v>35407.82</v>
      </c>
      <c r="F18" s="9">
        <v>35560.01</v>
      </c>
      <c r="G18" s="9">
        <v>36049.25</v>
      </c>
      <c r="H18" s="27">
        <v>35859.199999999997</v>
      </c>
      <c r="I18" s="27">
        <v>36645.75</v>
      </c>
      <c r="J18" s="27">
        <v>44064.59</v>
      </c>
      <c r="K18" s="27">
        <v>31800.080000000002</v>
      </c>
      <c r="L18" s="27">
        <v>32774.25</v>
      </c>
      <c r="M18" s="27">
        <v>31899.56</v>
      </c>
      <c r="N18" s="35">
        <f t="shared" si="0"/>
        <v>408150.58999999997</v>
      </c>
    </row>
    <row r="19" spans="1:14" s="1" customFormat="1" ht="15" customHeight="1">
      <c r="A19" s="14" t="s">
        <v>39</v>
      </c>
      <c r="B19" s="8"/>
      <c r="C19" s="9"/>
      <c r="D19" s="9"/>
      <c r="E19" s="9"/>
      <c r="F19" s="9"/>
      <c r="G19" s="9"/>
      <c r="H19" s="27"/>
      <c r="I19" s="27">
        <v>4092.88</v>
      </c>
      <c r="J19" s="27"/>
      <c r="K19" s="27"/>
      <c r="L19" s="27"/>
      <c r="M19" s="27"/>
      <c r="N19" s="35">
        <f t="shared" si="0"/>
        <v>4092.88</v>
      </c>
    </row>
    <row r="20" spans="1:14" ht="15" customHeight="1">
      <c r="A20" s="14" t="s">
        <v>26</v>
      </c>
      <c r="B20" s="8">
        <v>4176.34</v>
      </c>
      <c r="C20" s="9">
        <v>4221.34</v>
      </c>
      <c r="D20" s="9">
        <v>4292.75</v>
      </c>
      <c r="E20" s="9">
        <v>6729.18</v>
      </c>
      <c r="F20" s="9">
        <v>6388.99</v>
      </c>
      <c r="G20" s="9">
        <v>6496.14</v>
      </c>
      <c r="H20" s="27">
        <v>6400.05</v>
      </c>
      <c r="I20" s="27">
        <v>6318</v>
      </c>
      <c r="J20" s="27">
        <v>6318</v>
      </c>
      <c r="K20" s="27">
        <v>6318</v>
      </c>
      <c r="L20" s="27">
        <v>3158.56</v>
      </c>
      <c r="M20" s="27">
        <v>6318</v>
      </c>
      <c r="N20" s="35">
        <f t="shared" si="0"/>
        <v>67135.350000000006</v>
      </c>
    </row>
    <row r="21" spans="1:14" s="1" customFormat="1" ht="28.5" customHeight="1">
      <c r="A21" s="14" t="s">
        <v>40</v>
      </c>
      <c r="B21" s="31" t="s">
        <v>38</v>
      </c>
      <c r="C21" s="30" t="s">
        <v>38</v>
      </c>
      <c r="D21" s="30" t="s">
        <v>38</v>
      </c>
      <c r="E21" s="30" t="s">
        <v>38</v>
      </c>
      <c r="F21" s="30" t="s">
        <v>38</v>
      </c>
      <c r="G21" s="30" t="s">
        <v>38</v>
      </c>
      <c r="H21" s="30" t="s">
        <v>38</v>
      </c>
      <c r="I21" s="30" t="s">
        <v>38</v>
      </c>
      <c r="J21" s="30" t="s">
        <v>38</v>
      </c>
      <c r="K21" s="27">
        <v>8202.5</v>
      </c>
      <c r="L21" s="27">
        <v>820.25</v>
      </c>
      <c r="M21" s="27">
        <v>820.25</v>
      </c>
      <c r="N21" s="35">
        <f t="shared" si="0"/>
        <v>9843</v>
      </c>
    </row>
    <row r="22" spans="1:14" ht="15" customHeight="1">
      <c r="A22" s="14" t="s">
        <v>27</v>
      </c>
      <c r="B22" s="8">
        <v>16000</v>
      </c>
      <c r="C22" s="9">
        <v>8000</v>
      </c>
      <c r="D22" s="9">
        <v>8000</v>
      </c>
      <c r="E22" s="9">
        <v>8000</v>
      </c>
      <c r="F22" s="9">
        <v>8000</v>
      </c>
      <c r="G22" s="9">
        <v>8000</v>
      </c>
      <c r="H22" s="9">
        <v>8000</v>
      </c>
      <c r="I22" s="9">
        <v>8000</v>
      </c>
      <c r="J22" s="9">
        <v>8000</v>
      </c>
      <c r="K22" s="9">
        <v>8000</v>
      </c>
      <c r="L22" s="9">
        <v>8000</v>
      </c>
      <c r="M22" s="27">
        <v>16000</v>
      </c>
      <c r="N22" s="35">
        <f t="shared" si="0"/>
        <v>112000</v>
      </c>
    </row>
    <row r="23" spans="1:14" ht="15" customHeight="1">
      <c r="A23" s="14" t="s">
        <v>28</v>
      </c>
      <c r="B23" s="8">
        <v>0</v>
      </c>
      <c r="C23" s="9">
        <v>0</v>
      </c>
      <c r="D23" s="9">
        <v>0</v>
      </c>
      <c r="E23" s="9">
        <v>0</v>
      </c>
      <c r="F23" s="9">
        <v>0</v>
      </c>
      <c r="G23" s="27">
        <v>0</v>
      </c>
      <c r="H23" s="27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35">
        <f t="shared" si="0"/>
        <v>0</v>
      </c>
    </row>
    <row r="24" spans="1:14" ht="15" customHeight="1">
      <c r="A24" s="14" t="s">
        <v>29</v>
      </c>
      <c r="B24" s="8">
        <v>1033.77</v>
      </c>
      <c r="C24" s="9">
        <v>1033.77</v>
      </c>
      <c r="D24" s="9">
        <v>1033.77</v>
      </c>
      <c r="E24" s="9">
        <v>1033.77</v>
      </c>
      <c r="F24" s="9">
        <v>1033.77</v>
      </c>
      <c r="G24" s="9">
        <v>1033.77</v>
      </c>
      <c r="H24" s="9">
        <v>1033.77</v>
      </c>
      <c r="I24" s="9">
        <v>1033.77</v>
      </c>
      <c r="J24" s="9">
        <v>1033.77</v>
      </c>
      <c r="K24" s="9">
        <v>1033.77</v>
      </c>
      <c r="L24" s="9">
        <v>1033.77</v>
      </c>
      <c r="M24" s="9">
        <v>1033.77</v>
      </c>
      <c r="N24" s="35">
        <f t="shared" si="0"/>
        <v>12405.240000000003</v>
      </c>
    </row>
    <row r="25" spans="1:14" ht="15" customHeight="1">
      <c r="A25" s="14" t="s">
        <v>30</v>
      </c>
      <c r="B25" s="8">
        <v>2882.99</v>
      </c>
      <c r="C25" s="9">
        <v>3069.05</v>
      </c>
      <c r="D25" s="9">
        <v>2797.98</v>
      </c>
      <c r="E25" s="9">
        <v>3304.52</v>
      </c>
      <c r="F25" s="9">
        <v>3070.52</v>
      </c>
      <c r="G25" s="9">
        <v>3538.52</v>
      </c>
      <c r="H25" s="27">
        <v>4752.47</v>
      </c>
      <c r="I25" s="27">
        <v>4752.47</v>
      </c>
      <c r="J25" s="27">
        <v>4752.47</v>
      </c>
      <c r="K25" s="27">
        <v>4752.47</v>
      </c>
      <c r="L25" s="27">
        <v>4752.47</v>
      </c>
      <c r="M25" s="27">
        <v>4752.47</v>
      </c>
      <c r="N25" s="35">
        <f t="shared" si="0"/>
        <v>47178.400000000009</v>
      </c>
    </row>
    <row r="26" spans="1:14" ht="15" customHeight="1">
      <c r="A26" s="15" t="s">
        <v>31</v>
      </c>
      <c r="B26" s="10">
        <v>59514.409999999989</v>
      </c>
      <c r="C26" s="11">
        <v>53485.32</v>
      </c>
      <c r="D26" s="11">
        <v>41936.399999999994</v>
      </c>
      <c r="E26" s="11">
        <v>64239.829999999994</v>
      </c>
      <c r="F26" s="11">
        <v>58863.549999999996</v>
      </c>
      <c r="G26" s="11">
        <v>60055.789999999994</v>
      </c>
      <c r="H26" s="29">
        <f>SUM(H13:H25)</f>
        <v>61317.119999999995</v>
      </c>
      <c r="I26" s="29">
        <f t="shared" ref="I26:M26" si="1">SUM(I13:I25)</f>
        <v>67044.56</v>
      </c>
      <c r="J26" s="29">
        <f t="shared" si="1"/>
        <v>69227.929999999993</v>
      </c>
      <c r="K26" s="29">
        <f t="shared" si="1"/>
        <v>65253.45</v>
      </c>
      <c r="L26" s="29">
        <f t="shared" si="1"/>
        <v>55580.399999999994</v>
      </c>
      <c r="M26" s="29">
        <f t="shared" si="1"/>
        <v>66016.679999999993</v>
      </c>
      <c r="N26" s="36">
        <f t="shared" si="0"/>
        <v>722535.44</v>
      </c>
    </row>
    <row r="28" spans="1:14">
      <c r="H28" s="41" t="s">
        <v>42</v>
      </c>
      <c r="I28" s="41"/>
      <c r="J28" s="41"/>
      <c r="K28" s="41"/>
      <c r="L28" s="41"/>
      <c r="M28" s="41"/>
      <c r="N28" s="42">
        <f>N8+N10+N11</f>
        <v>567783.25000000012</v>
      </c>
    </row>
    <row r="29" spans="1:14">
      <c r="H29" s="38" t="s">
        <v>43</v>
      </c>
      <c r="I29" s="38"/>
      <c r="J29" s="38"/>
      <c r="K29" s="38"/>
      <c r="L29" s="38"/>
      <c r="M29" s="38"/>
      <c r="N29" s="39">
        <f>N28-N26</f>
        <v>-154752.18999999983</v>
      </c>
    </row>
    <row r="30" spans="1:14">
      <c r="H30" s="2"/>
      <c r="I30" s="2"/>
      <c r="J30" s="2"/>
      <c r="K30" s="2"/>
      <c r="L30" s="2"/>
      <c r="M30" s="2"/>
      <c r="N30" s="2"/>
    </row>
    <row r="31" spans="1:14">
      <c r="H31" s="38" t="s">
        <v>44</v>
      </c>
      <c r="I31" s="38"/>
      <c r="J31" s="38"/>
      <c r="K31" s="38"/>
      <c r="L31" s="38"/>
      <c r="M31" s="38"/>
      <c r="N31" s="1">
        <v>76425.919999999998</v>
      </c>
    </row>
    <row r="32" spans="1:14">
      <c r="H32" s="38" t="s">
        <v>45</v>
      </c>
      <c r="I32" s="38"/>
      <c r="J32" s="38"/>
      <c r="K32" s="38"/>
      <c r="L32" s="38"/>
      <c r="M32" s="38"/>
      <c r="N32" s="2">
        <v>43642.17</v>
      </c>
    </row>
    <row r="35" spans="4:10">
      <c r="D35" s="2" t="s">
        <v>46</v>
      </c>
      <c r="E35" s="2"/>
      <c r="F35" s="2"/>
      <c r="G35" s="2"/>
      <c r="H35" s="2"/>
      <c r="I35" s="40" t="s">
        <v>47</v>
      </c>
      <c r="J35" s="40"/>
    </row>
  </sheetData>
  <mergeCells count="7">
    <mergeCell ref="I35:J35"/>
    <mergeCell ref="H28:M28"/>
    <mergeCell ref="H29:M29"/>
    <mergeCell ref="H31:M31"/>
    <mergeCell ref="H32:M32"/>
    <mergeCell ref="A2:N2"/>
    <mergeCell ref="A1:N1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2018-03-16T09:05:54Z</cp:lastPrinted>
  <dcterms:created xsi:type="dcterms:W3CDTF">2018-03-15T04:46:36Z</dcterms:created>
  <dcterms:modified xsi:type="dcterms:W3CDTF">2018-03-16T09:11:13Z</dcterms:modified>
</cp:coreProperties>
</file>