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520" windowHeight="7635" activeTab="6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29" i="5" l="1"/>
  <c r="D37" i="12" l="1"/>
  <c r="D31" i="12"/>
  <c r="D26" i="5"/>
  <c r="A5" i="7" l="1"/>
  <c r="A6" i="7" s="1"/>
  <c r="A7" i="7" s="1"/>
  <c r="A8" i="7" s="1"/>
  <c r="A9" i="7" s="1"/>
  <c r="A10" i="7" s="1"/>
  <c r="A11" i="7" s="1"/>
  <c r="A12" i="7" s="1"/>
  <c r="A52" i="12"/>
  <c r="A53" i="12" s="1"/>
  <c r="A54" i="12" s="1"/>
  <c r="A56" i="12" s="1"/>
  <c r="A57" i="12" s="1"/>
  <c r="A58" i="12" s="1"/>
  <c r="A59" i="12" s="1"/>
  <c r="A60" i="12" s="1"/>
  <c r="A61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4" i="12" s="1"/>
  <c r="A75" i="12" s="1"/>
  <c r="A76" i="12" s="1"/>
  <c r="A77" i="12" s="1"/>
  <c r="A79" i="12" s="1"/>
  <c r="A80" i="12" s="1"/>
  <c r="A81" i="12" s="1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</calcChain>
</file>

<file path=xl/sharedStrings.xml><?xml version="1.0" encoding="utf-8"?>
<sst xmlns="http://schemas.openxmlformats.org/spreadsheetml/2006/main" count="666" uniqueCount="281">
  <si>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</si>
  <si>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</si>
  <si>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</si>
  <si>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</si>
  <si>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</si>
  <si>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</si>
  <si>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</si>
  <si>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</si>
  <si>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</si>
  <si>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</si>
  <si>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</si>
  <si>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</si>
  <si>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</si>
  <si>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</si>
  <si>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</si>
  <si>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</si>
  <si>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</si>
  <si>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</si>
  <si>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</si>
  <si>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</si>
  <si>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</si>
  <si>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</si>
  <si>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</si>
  <si>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</si>
  <si>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</si>
  <si>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</si>
  <si>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</si>
  <si>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</si>
  <si>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</si>
  <si>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</si>
  <si>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</si>
  <si>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</si>
  <si>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</si>
  <si>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</si>
  <si>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</si>
  <si>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</si>
  <si>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</si>
  <si>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</si>
  <si>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</si>
  <si>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</si>
  <si>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</si>
  <si>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</si>
  <si>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</si>
  <si>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</si>
  <si>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</si>
  <si>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</si>
  <si>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</si>
  <si>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</si>
  <si>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</si>
  <si>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</si>
  <si>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</si>
  <si>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</si>
  <si>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</si>
  <si>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</si>
  <si>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</si>
  <si>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</si>
  <si>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</si>
  <si>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</si>
  <si>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</si>
  <si>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</si>
  <si>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</si>
  <si>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</si>
  <si>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</si>
  <si>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</si>
  <si>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</si>
  <si>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</si>
  <si>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</si>
  <si>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>Система электроснабжения</t>
  </si>
  <si>
    <t>Тип системы электроснабжения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</si>
  <si>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</si>
  <si>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</si>
  <si>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</si>
  <si>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</si>
  <si>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</si>
  <si>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</si>
  <si>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</si>
  <si>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</si>
  <si>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</si>
  <si>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</si>
  <si>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</si>
  <si>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</si>
  <si>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</si>
  <si>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</si>
  <si>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</si>
  <si>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</si>
  <si>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</si>
  <si>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</si>
  <si>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</si>
  <si>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</si>
  <si>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</si>
  <si>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</si>
  <si>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</si>
  <si>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</si>
  <si>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</si>
  <si>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нат.показ.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</si>
  <si>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</si>
  <si>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</si>
  <si>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</si>
  <si>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</si>
  <si>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</si>
  <si>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Владелец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</si>
  <si>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</si>
  <si>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</si>
  <si>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</si>
  <si>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</si>
  <si>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</si>
  <si>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</si>
  <si>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</si>
  <si>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</si>
  <si>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</si>
  <si>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</si>
  <si>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</si>
  <si>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</si>
  <si>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</si>
  <si>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</si>
  <si>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</si>
  <si>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</si>
  <si>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</si>
  <si>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</si>
  <si>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</si>
  <si>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</si>
  <si>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</si>
  <si>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</si>
  <si>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</si>
  <si>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</si>
  <si>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</si>
  <si>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</si>
  <si>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</si>
  <si>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</si>
  <si>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</si>
  <si>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</si>
  <si>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</si>
  <si>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</si>
  <si>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</si>
  <si>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</si>
  <si>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</si>
  <si>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</si>
  <si>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</si>
  <si>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</si>
  <si>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</si>
  <si>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</si>
  <si>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</si>
  <si>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</si>
  <si>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</si>
  <si>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</si>
  <si>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</si>
  <si>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</si>
  <si>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</si>
  <si>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</si>
  <si>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</si>
  <si>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</si>
  <si>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</si>
  <si>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</si>
  <si>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</si>
  <si>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</si>
  <si>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</si>
  <si>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</si>
  <si>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</si>
  <si>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 владельца (пользователя)</t>
  </si>
  <si>
    <t>ИНН  владельца (пользователя)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</si>
  <si>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</si>
  <si>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</si>
  <si>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</si>
  <si>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</si>
  <si>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</si>
  <si>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</si>
  <si>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</si>
  <si>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</si>
  <si>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</si>
  <si>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</si>
  <si>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</si>
  <si>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</si>
  <si>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</si>
  <si>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Не определен</t>
  </si>
  <si>
    <t>Информация отсутствует</t>
  </si>
  <si>
    <t>Многоквартирный</t>
  </si>
  <si>
    <t>Не определена</t>
  </si>
  <si>
    <t>Нет</t>
  </si>
  <si>
    <t>Отсутствует</t>
  </si>
  <si>
    <t>Ленточный</t>
  </si>
  <si>
    <t>Центральная</t>
  </si>
  <si>
    <t>Не используется</t>
  </si>
  <si>
    <t>Техническое обслуживание дымовентиля-ционных каналов</t>
  </si>
  <si>
    <t>Естественная, вытяжная</t>
  </si>
  <si>
    <r>
      <t>Иное оборудование/конструктивный элемент (</t>
    </r>
    <r>
      <rPr>
        <b/>
        <sz val="12"/>
        <color indexed="8"/>
        <rFont val="Times New Roman"/>
        <family val="1"/>
        <charset val="204"/>
      </rPr>
      <t>заполняется для каждого вида оборудования/конструктивного элемента)</t>
    </r>
  </si>
  <si>
    <t>Вид оборудования/конструктивного элемента</t>
  </si>
  <si>
    <t xml:space="preserve">32. </t>
  </si>
  <si>
    <t>Описание дополнительного оборудования/конструктивного элемента</t>
  </si>
  <si>
    <t>Копия договора управления</t>
  </si>
  <si>
    <t xml:space="preserve">Дата поверки / замены прибора учета </t>
  </si>
  <si>
    <t>Количество вводов в дом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</si>
  <si>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</si>
  <si>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</si>
  <si>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</si>
  <si>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</si>
  <si>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</si>
  <si>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</si>
  <si>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</si>
  <si>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</si>
  <si>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</si>
  <si>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Прямые договора между собственниками помещений многоквартирных домов и  ресурсоснабжающими организациями по всем видам коммунальных услуг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</si>
  <si>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</si>
  <si>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</si>
  <si>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</si>
  <si>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</si>
  <si>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</si>
  <si>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</si>
  <si>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</si>
  <si>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</si>
  <si>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</si>
  <si>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</si>
  <si>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Начислено за услуги (работы) по содержанию и текущему ремонту, в том числе: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</si>
  <si>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</si>
  <si>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</si>
  <si>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Авансовые платежи потребителей (на конец периода)</t>
  </si>
  <si>
    <t>Задолженность потребителей (на конец периода)</t>
  </si>
  <si>
    <t>-  за содержание дома</t>
  </si>
  <si>
    <t>-   за текущий  ремонт</t>
  </si>
  <si>
    <t xml:space="preserve">-   за услуги управления </t>
  </si>
  <si>
    <t>-  субсидий</t>
  </si>
  <si>
    <t>- денежных средств от использования общего имущества</t>
  </si>
  <si>
    <t>- 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</si>
  <si>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</si>
  <si>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</si>
  <si>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</si>
  <si>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</si>
  <si>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</si>
  <si>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</si>
  <si>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</si>
  <si>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</si>
  <si>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</si>
  <si>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</si>
  <si>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Плата за управление МКД</t>
  </si>
  <si>
    <t>Окрашенный</t>
  </si>
  <si>
    <t>постоянно</t>
  </si>
  <si>
    <t>2 раза в год</t>
  </si>
  <si>
    <t>Техническое обслуживание дымовентиляционных каналов</t>
  </si>
  <si>
    <t>Уборка придомовой территории/ уборка контейнерной площадки</t>
  </si>
  <si>
    <t xml:space="preserve">Содержание систем водоснабжения и водоотведения, входящих в состав общего имущества МКД </t>
  </si>
  <si>
    <t>каждый день</t>
  </si>
  <si>
    <t>1 раз в месяц</t>
  </si>
  <si>
    <t>кирпич</t>
  </si>
  <si>
    <t>скатная</t>
  </si>
  <si>
    <t>шифер</t>
  </si>
  <si>
    <t>1953/1953</t>
  </si>
  <si>
    <t>РФ, Республика Башкортостан, г. Уфа, Орджоникидзевский район,ул. Первомацская,  д. 23</t>
  </si>
  <si>
    <t>деревянные</t>
  </si>
  <si>
    <t>Форма 2.4. Сведения об оказываемой услуге холодное водоснабжение по адресу: ул.Первомайская д.23</t>
  </si>
  <si>
    <t>Холодное водоснабжение</t>
  </si>
  <si>
    <t>Договор на отпуск питьевой воды и прием сточных вод</t>
  </si>
  <si>
    <t>м3</t>
  </si>
  <si>
    <t>с 01.01.2018г по 30.06.2018г -23.77 руб ; с 01.07.2018г. по 31.12.2018г.-25 руб.</t>
  </si>
  <si>
    <t>МУП "Уфаводоканал"</t>
  </si>
  <si>
    <t>№4007 от 11.02.2009г</t>
  </si>
  <si>
    <t>Постановление ГК РБ по тарифам № 511 от 4.12.2017г.</t>
  </si>
  <si>
    <t>с 01.01.2018г.</t>
  </si>
  <si>
    <t>Постановление ГК РБ по тарифам №120 от 29.09.2016</t>
  </si>
  <si>
    <t>Форма 2.4. Сведения об оказываемой услуге водоотведение холодного водоснабжения по адресу: ул.Первомайская д.23</t>
  </si>
  <si>
    <t>Водоотведение холодного водоснабжения</t>
  </si>
  <si>
    <t>с 01.01.2018г по 30.06.2018г -23.82 руб ; с 01.07.2018г. по 31.12.2018г.-29.78 руб.</t>
  </si>
  <si>
    <t>№б/н от 02.12.2013 г.</t>
  </si>
  <si>
    <t>№б/н от 01.01.2015 г.</t>
  </si>
  <si>
    <t>да</t>
  </si>
  <si>
    <t>Горячее водоснабжение</t>
  </si>
  <si>
    <t>Неисправен</t>
  </si>
  <si>
    <t>Не определен Региональный оператор</t>
  </si>
  <si>
    <t>отопление</t>
  </si>
  <si>
    <t>имеется</t>
  </si>
  <si>
    <t>ВКТ-7</t>
  </si>
  <si>
    <t>Гкал</t>
  </si>
  <si>
    <t>24.01.2011г.</t>
  </si>
  <si>
    <t>03.09.2018г.</t>
  </si>
  <si>
    <t>14.1</t>
  </si>
  <si>
    <t>15.1</t>
  </si>
  <si>
    <t>16.1</t>
  </si>
  <si>
    <t>17.1</t>
  </si>
  <si>
    <t>18.1</t>
  </si>
  <si>
    <t>19.1</t>
  </si>
  <si>
    <t>Открытая</t>
  </si>
  <si>
    <t>Наружнвая</t>
  </si>
  <si>
    <t>https://my.dom.gosuslugi.ru/organization-cabinet/#!/agreements/contract/view/c941bd4c-524d-4c43-8e35-a10cd4023ba5/info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</si>
</sst>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98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14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5" fillId="0" borderId="1" xfId="2" applyFont="1" applyBorder="1"/>
    <xf numFmtId="0" fontId="5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4" fillId="0" borderId="1" xfId="1" applyFill="1" applyBorder="1" applyAlignment="1" applyProtection="1">
      <alignment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5" fillId="0" borderId="0" xfId="0" applyNumberFormat="1" applyFont="1" applyFill="1"/>
    <xf numFmtId="1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4" xfId="2" applyFont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6" xfId="2" applyFont="1" applyBorder="1" applyAlignment="1">
      <alignment horizontal="left" wrapText="1"/>
    </xf>
    <xf numFmtId="0" fontId="8" fillId="0" borderId="0" xfId="2" applyFont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dom.gosuslugi.ru/organization-cabi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y.dom.gosuslugi.ru/organization-cabi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1"/>
  <sheetViews>
    <sheetView topLeftCell="A19" workbookViewId="0">
      <selection activeCell="G31" sqref="G31"/>
    </sheetView>
  </sheetViews>
  <sheetFormatPr defaultRowHeight="15.75" x14ac:dyDescent="0.25"/>
  <cols>
    <col min="1" max="1" width="5.85546875" style="52" customWidth="1"/>
    <col min="2" max="2" width="49.5703125" style="52" customWidth="1"/>
    <col min="3" max="3" width="11.42578125" style="52" customWidth="1"/>
    <col min="4" max="4" width="26.140625" style="52" customWidth="1"/>
    <col min="5" max="16384" width="9.140625" style="52"/>
  </cols>
  <sheetData>
    <row r="1" spans="1:4" s="51" customFormat="1" ht="51.75" customHeight="1" x14ac:dyDescent="0.25">
      <c r="A1" s="76" t="s">
        <v>113</v>
      </c>
      <c r="B1" s="76"/>
      <c r="C1" s="76"/>
      <c r="D1" s="76"/>
    </row>
    <row r="2" spans="1:4" s="51" customFormat="1" x14ac:dyDescent="0.25"/>
    <row r="3" spans="1:4" s="51" customFormat="1" x14ac:dyDescent="0.25">
      <c r="A3" s="77" t="s">
        <v>20</v>
      </c>
      <c r="B3" s="77"/>
      <c r="C3" s="77"/>
      <c r="D3" s="77"/>
    </row>
    <row r="5" spans="1:4" ht="35.1" customHeight="1" x14ac:dyDescent="0.25">
      <c r="A5" s="40" t="s">
        <v>0</v>
      </c>
      <c r="B5" s="40" t="s">
        <v>1</v>
      </c>
      <c r="C5" s="40" t="s">
        <v>2</v>
      </c>
      <c r="D5" s="40" t="s">
        <v>3</v>
      </c>
    </row>
    <row r="6" spans="1:4" ht="18.75" customHeight="1" x14ac:dyDescent="0.25">
      <c r="A6" s="31" t="s">
        <v>8</v>
      </c>
      <c r="B6" s="37" t="s">
        <v>4</v>
      </c>
      <c r="C6" s="33" t="s">
        <v>5</v>
      </c>
      <c r="D6" s="53">
        <v>43555</v>
      </c>
    </row>
    <row r="7" spans="1:4" ht="18.75" customHeight="1" x14ac:dyDescent="0.25">
      <c r="A7" s="75" t="s">
        <v>21</v>
      </c>
      <c r="B7" s="75"/>
      <c r="C7" s="75"/>
      <c r="D7" s="75"/>
    </row>
    <row r="8" spans="1:4" ht="53.25" customHeight="1" x14ac:dyDescent="0.25">
      <c r="A8" s="31" t="s">
        <v>114</v>
      </c>
      <c r="B8" s="34" t="s">
        <v>22</v>
      </c>
      <c r="C8" s="33" t="s">
        <v>5</v>
      </c>
      <c r="D8" s="33" t="s">
        <v>260</v>
      </c>
    </row>
    <row r="9" spans="1:4" ht="20.100000000000001" customHeight="1" x14ac:dyDescent="0.25">
      <c r="A9" s="78" t="s">
        <v>115</v>
      </c>
      <c r="B9" s="34" t="s">
        <v>23</v>
      </c>
      <c r="C9" s="33" t="s">
        <v>5</v>
      </c>
      <c r="D9" s="33" t="s">
        <v>261</v>
      </c>
    </row>
    <row r="10" spans="1:4" ht="90" x14ac:dyDescent="0.25">
      <c r="A10" s="79"/>
      <c r="B10" s="34" t="s">
        <v>188</v>
      </c>
      <c r="C10" s="33" t="s">
        <v>5</v>
      </c>
      <c r="D10" s="50" t="s">
        <v>280</v>
      </c>
    </row>
    <row r="11" spans="1:4" ht="20.25" customHeight="1" x14ac:dyDescent="0.25">
      <c r="A11" s="75" t="s">
        <v>45</v>
      </c>
      <c r="B11" s="75"/>
      <c r="C11" s="75"/>
      <c r="D11" s="75"/>
    </row>
    <row r="12" spans="1:4" ht="30" customHeight="1" x14ac:dyDescent="0.25">
      <c r="A12" s="31" t="s">
        <v>116</v>
      </c>
      <c r="B12" s="32" t="s">
        <v>24</v>
      </c>
      <c r="C12" s="33" t="s">
        <v>5</v>
      </c>
      <c r="D12" s="33" t="s">
        <v>173</v>
      </c>
    </row>
    <row r="13" spans="1:4" ht="30" customHeight="1" x14ac:dyDescent="0.25">
      <c r="A13" s="75" t="s">
        <v>25</v>
      </c>
      <c r="B13" s="75"/>
      <c r="C13" s="75"/>
      <c r="D13" s="75"/>
    </row>
    <row r="14" spans="1:4" ht="78.75" x14ac:dyDescent="0.25">
      <c r="A14" s="31" t="s">
        <v>117</v>
      </c>
      <c r="B14" s="32" t="s">
        <v>46</v>
      </c>
      <c r="C14" s="33" t="s">
        <v>5</v>
      </c>
      <c r="D14" s="33" t="s">
        <v>245</v>
      </c>
    </row>
    <row r="15" spans="1:4" ht="20.100000000000001" customHeight="1" x14ac:dyDescent="0.25">
      <c r="A15" s="31" t="s">
        <v>118</v>
      </c>
      <c r="B15" s="32" t="s">
        <v>120</v>
      </c>
      <c r="C15" s="33" t="s">
        <v>5</v>
      </c>
      <c r="D15" s="33" t="s">
        <v>244</v>
      </c>
    </row>
    <row r="16" spans="1:4" ht="20.100000000000001" customHeight="1" x14ac:dyDescent="0.25">
      <c r="A16" s="31" t="s">
        <v>119</v>
      </c>
      <c r="B16" s="34" t="s">
        <v>26</v>
      </c>
      <c r="C16" s="36" t="s">
        <v>5</v>
      </c>
      <c r="D16" s="36" t="s">
        <v>174</v>
      </c>
    </row>
    <row r="17" spans="1:4" ht="20.100000000000001" customHeight="1" x14ac:dyDescent="0.25">
      <c r="A17" s="31" t="s">
        <v>124</v>
      </c>
      <c r="B17" s="34" t="s">
        <v>27</v>
      </c>
      <c r="C17" s="36" t="s">
        <v>5</v>
      </c>
      <c r="D17" s="36" t="s">
        <v>175</v>
      </c>
    </row>
    <row r="18" spans="1:4" ht="20.100000000000001" customHeight="1" x14ac:dyDescent="0.25">
      <c r="A18" s="31" t="s">
        <v>125</v>
      </c>
      <c r="B18" s="34" t="s">
        <v>28</v>
      </c>
      <c r="C18" s="36" t="s">
        <v>5</v>
      </c>
      <c r="D18" s="36"/>
    </row>
    <row r="19" spans="1:4" ht="20.100000000000001" customHeight="1" x14ac:dyDescent="0.25">
      <c r="A19" s="31" t="s">
        <v>126</v>
      </c>
      <c r="B19" s="31" t="s">
        <v>40</v>
      </c>
      <c r="C19" s="36" t="s">
        <v>6</v>
      </c>
      <c r="D19" s="36">
        <v>4</v>
      </c>
    </row>
    <row r="20" spans="1:4" ht="20.100000000000001" customHeight="1" x14ac:dyDescent="0.25">
      <c r="A20" s="31" t="s">
        <v>127</v>
      </c>
      <c r="B20" s="31" t="s">
        <v>41</v>
      </c>
      <c r="C20" s="36" t="s">
        <v>6</v>
      </c>
      <c r="D20" s="36">
        <v>4</v>
      </c>
    </row>
    <row r="21" spans="1:4" ht="20.100000000000001" customHeight="1" x14ac:dyDescent="0.25">
      <c r="A21" s="31" t="s">
        <v>128</v>
      </c>
      <c r="B21" s="34" t="s">
        <v>29</v>
      </c>
      <c r="C21" s="36" t="s">
        <v>6</v>
      </c>
      <c r="D21" s="36">
        <v>3</v>
      </c>
    </row>
    <row r="22" spans="1:4" ht="20.100000000000001" customHeight="1" x14ac:dyDescent="0.25">
      <c r="A22" s="31" t="s">
        <v>129</v>
      </c>
      <c r="B22" s="34" t="s">
        <v>30</v>
      </c>
      <c r="C22" s="36" t="s">
        <v>6</v>
      </c>
      <c r="D22" s="36">
        <v>0</v>
      </c>
    </row>
    <row r="23" spans="1:4" ht="20.100000000000001" customHeight="1" x14ac:dyDescent="0.25">
      <c r="A23" s="31" t="s">
        <v>130</v>
      </c>
      <c r="B23" s="34" t="s">
        <v>121</v>
      </c>
      <c r="C23" s="36"/>
      <c r="D23" s="33"/>
    </row>
    <row r="24" spans="1:4" ht="20.100000000000001" customHeight="1" x14ac:dyDescent="0.25">
      <c r="A24" s="31" t="s">
        <v>131</v>
      </c>
      <c r="B24" s="35" t="s">
        <v>122</v>
      </c>
      <c r="C24" s="36" t="s">
        <v>6</v>
      </c>
      <c r="D24" s="33">
        <v>22</v>
      </c>
    </row>
    <row r="25" spans="1:4" ht="20.100000000000001" customHeight="1" x14ac:dyDescent="0.25">
      <c r="A25" s="31" t="s">
        <v>132</v>
      </c>
      <c r="B25" s="35" t="s">
        <v>123</v>
      </c>
      <c r="C25" s="36" t="s">
        <v>6</v>
      </c>
      <c r="D25" s="36">
        <v>4</v>
      </c>
    </row>
    <row r="26" spans="1:4" ht="20.100000000000001" customHeight="1" x14ac:dyDescent="0.25">
      <c r="A26" s="31" t="s">
        <v>133</v>
      </c>
      <c r="B26" s="34" t="s">
        <v>31</v>
      </c>
      <c r="C26" s="33" t="s">
        <v>7</v>
      </c>
      <c r="D26" s="54">
        <f>D27+D28+D29</f>
        <v>4577.1000000000004</v>
      </c>
    </row>
    <row r="27" spans="1:4" ht="20.100000000000001" customHeight="1" x14ac:dyDescent="0.25">
      <c r="A27" s="31" t="s">
        <v>134</v>
      </c>
      <c r="B27" s="31" t="s">
        <v>42</v>
      </c>
      <c r="C27" s="33" t="s">
        <v>7</v>
      </c>
      <c r="D27" s="54">
        <v>1321</v>
      </c>
    </row>
    <row r="28" spans="1:4" ht="20.100000000000001" customHeight="1" x14ac:dyDescent="0.25">
      <c r="A28" s="31" t="s">
        <v>135</v>
      </c>
      <c r="B28" s="31" t="s">
        <v>43</v>
      </c>
      <c r="C28" s="33" t="s">
        <v>7</v>
      </c>
      <c r="D28" s="54">
        <v>1029.0999999999999</v>
      </c>
    </row>
    <row r="29" spans="1:4" ht="30" customHeight="1" x14ac:dyDescent="0.25">
      <c r="A29" s="31" t="s">
        <v>136</v>
      </c>
      <c r="B29" s="31" t="s">
        <v>44</v>
      </c>
      <c r="C29" s="33" t="s">
        <v>7</v>
      </c>
      <c r="D29" s="54">
        <f>205.3+12.7+859+1150</f>
        <v>2227</v>
      </c>
    </row>
    <row r="30" spans="1:4" ht="33" customHeight="1" x14ac:dyDescent="0.25">
      <c r="A30" s="31" t="s">
        <v>140</v>
      </c>
      <c r="B30" s="34" t="s">
        <v>137</v>
      </c>
      <c r="C30" s="33" t="s">
        <v>5</v>
      </c>
      <c r="D30" s="33"/>
    </row>
    <row r="31" spans="1:4" ht="30" customHeight="1" x14ac:dyDescent="0.25">
      <c r="A31" s="31" t="s">
        <v>141</v>
      </c>
      <c r="B31" s="34" t="s">
        <v>138</v>
      </c>
      <c r="C31" s="33" t="s">
        <v>7</v>
      </c>
      <c r="D31" s="33"/>
    </row>
    <row r="32" spans="1:4" ht="21" customHeight="1" x14ac:dyDescent="0.25">
      <c r="A32" s="31" t="s">
        <v>142</v>
      </c>
      <c r="B32" s="34" t="s">
        <v>139</v>
      </c>
      <c r="C32" s="33" t="s">
        <v>7</v>
      </c>
      <c r="D32" s="33" t="s">
        <v>176</v>
      </c>
    </row>
    <row r="33" spans="1:4" ht="20.100000000000001" customHeight="1" x14ac:dyDescent="0.25">
      <c r="A33" s="31" t="s">
        <v>143</v>
      </c>
      <c r="B33" s="34" t="s">
        <v>32</v>
      </c>
      <c r="C33" s="33" t="s">
        <v>5</v>
      </c>
      <c r="D33" s="33" t="s">
        <v>177</v>
      </c>
    </row>
    <row r="34" spans="1:4" ht="29.25" customHeight="1" x14ac:dyDescent="0.25">
      <c r="A34" s="31" t="s">
        <v>147</v>
      </c>
      <c r="B34" s="34" t="s">
        <v>144</v>
      </c>
      <c r="C34" s="33" t="s">
        <v>5</v>
      </c>
      <c r="D34" s="36" t="s">
        <v>5</v>
      </c>
    </row>
    <row r="35" spans="1:4" ht="20.100000000000001" customHeight="1" x14ac:dyDescent="0.25">
      <c r="A35" s="31" t="s">
        <v>148</v>
      </c>
      <c r="B35" s="34" t="s">
        <v>145</v>
      </c>
      <c r="C35" s="33" t="s">
        <v>5</v>
      </c>
      <c r="D35" s="33" t="s">
        <v>5</v>
      </c>
    </row>
    <row r="36" spans="1:4" ht="20.100000000000001" customHeight="1" x14ac:dyDescent="0.25">
      <c r="A36" s="31" t="s">
        <v>149</v>
      </c>
      <c r="B36" s="34" t="s">
        <v>146</v>
      </c>
      <c r="C36" s="33" t="s">
        <v>5</v>
      </c>
      <c r="D36" s="33" t="s">
        <v>5</v>
      </c>
    </row>
    <row r="37" spans="1:4" ht="20.100000000000001" customHeight="1" x14ac:dyDescent="0.25">
      <c r="A37" s="31" t="s">
        <v>150</v>
      </c>
      <c r="B37" s="34" t="s">
        <v>33</v>
      </c>
      <c r="C37" s="33" t="s">
        <v>5</v>
      </c>
      <c r="D37" s="33" t="s">
        <v>5</v>
      </c>
    </row>
    <row r="38" spans="1:4" ht="20.25" customHeight="1" x14ac:dyDescent="0.25">
      <c r="A38" s="75" t="s">
        <v>36</v>
      </c>
      <c r="B38" s="75"/>
      <c r="C38" s="75"/>
      <c r="D38" s="75"/>
    </row>
    <row r="39" spans="1:4" ht="20.100000000000001" customHeight="1" x14ac:dyDescent="0.25">
      <c r="A39" s="31" t="s">
        <v>151</v>
      </c>
      <c r="B39" s="34" t="s">
        <v>37</v>
      </c>
      <c r="C39" s="55" t="s">
        <v>5</v>
      </c>
      <c r="D39" s="36" t="s">
        <v>262</v>
      </c>
    </row>
    <row r="40" spans="1:4" ht="20.100000000000001" customHeight="1" x14ac:dyDescent="0.25">
      <c r="A40" s="31" t="s">
        <v>152</v>
      </c>
      <c r="B40" s="34" t="s">
        <v>38</v>
      </c>
      <c r="C40" s="55" t="s">
        <v>5</v>
      </c>
      <c r="D40" s="36" t="s">
        <v>5</v>
      </c>
    </row>
    <row r="41" spans="1:4" ht="20.100000000000001" customHeight="1" x14ac:dyDescent="0.25">
      <c r="A41" s="31" t="s">
        <v>153</v>
      </c>
      <c r="B41" s="34" t="s">
        <v>39</v>
      </c>
      <c r="C41" s="55" t="s">
        <v>5</v>
      </c>
      <c r="D41" s="55" t="s">
        <v>5</v>
      </c>
    </row>
  </sheetData>
  <mergeCells count="7">
    <mergeCell ref="A38:D38"/>
    <mergeCell ref="A1:D1"/>
    <mergeCell ref="A3:D3"/>
    <mergeCell ref="A7:D7"/>
    <mergeCell ref="A11:D11"/>
    <mergeCell ref="A13:D13"/>
    <mergeCell ref="A9:A10"/>
  </mergeCells>
  <hyperlinks>
    <hyperlink ref="D10" r:id="rId1" location="!/agreements/contract/view/c941bd4c-524d-4c43-8e35-a10cd4023ba5/info" display="https://my.dom.gosuslugi.ru/organization-cabinet/ - !/agreements/contract/view/c941bd4c-524d-4c43-8e35-a10cd4023ba5/info"/>
  </hyperlinks>
  <pageMargins left="0.70866141732283472" right="0.70866141732283472" top="0.31496062992125984" bottom="0.31496062992125984" header="0.31496062992125984" footer="0.31496062992125984"/>
  <pageSetup paperSize="9"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9"/>
  <sheetViews>
    <sheetView topLeftCell="A43" workbookViewId="0">
      <selection activeCell="A5" sqref="A5:D5"/>
    </sheetView>
  </sheetViews>
  <sheetFormatPr defaultRowHeight="15.75" x14ac:dyDescent="0.25"/>
  <cols>
    <col min="1" max="1" width="5.85546875" style="52" customWidth="1"/>
    <col min="2" max="2" width="50.5703125" style="52" customWidth="1"/>
    <col min="3" max="3" width="9.140625" style="52"/>
    <col min="4" max="4" width="34.7109375" style="52" customWidth="1"/>
    <col min="5" max="16384" width="9.140625" style="52"/>
  </cols>
  <sheetData>
    <row r="1" spans="1:4" s="56" customFormat="1" ht="48" customHeight="1" x14ac:dyDescent="0.25">
      <c r="A1" s="76" t="s">
        <v>86</v>
      </c>
      <c r="B1" s="76"/>
      <c r="C1" s="76"/>
      <c r="D1" s="76"/>
    </row>
    <row r="3" spans="1:4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</row>
    <row r="4" spans="1:4" ht="20.100000000000001" customHeight="1" x14ac:dyDescent="0.25">
      <c r="A4" s="31" t="s">
        <v>8</v>
      </c>
      <c r="B4" s="37" t="s">
        <v>4</v>
      </c>
      <c r="C4" s="36" t="s">
        <v>5</v>
      </c>
      <c r="D4" s="53">
        <v>43555</v>
      </c>
    </row>
    <row r="5" spans="1:4" ht="20.100000000000001" customHeight="1" x14ac:dyDescent="0.25">
      <c r="A5" s="75" t="s">
        <v>47</v>
      </c>
      <c r="B5" s="75"/>
      <c r="C5" s="75"/>
      <c r="D5" s="75"/>
    </row>
    <row r="6" spans="1:4" ht="20.100000000000001" customHeight="1" x14ac:dyDescent="0.25">
      <c r="A6" s="31" t="s">
        <v>9</v>
      </c>
      <c r="B6" s="34" t="s">
        <v>48</v>
      </c>
      <c r="C6" s="33" t="s">
        <v>5</v>
      </c>
      <c r="D6" s="36" t="s">
        <v>179</v>
      </c>
    </row>
    <row r="7" spans="1:4" ht="20.100000000000001" customHeight="1" x14ac:dyDescent="0.25">
      <c r="A7" s="75" t="s">
        <v>154</v>
      </c>
      <c r="B7" s="75"/>
      <c r="C7" s="75"/>
      <c r="D7" s="75"/>
    </row>
    <row r="8" spans="1:4" ht="19.5" customHeight="1" x14ac:dyDescent="0.25">
      <c r="A8" s="31" t="s">
        <v>10</v>
      </c>
      <c r="B8" s="34" t="s">
        <v>155</v>
      </c>
      <c r="C8" s="33" t="s">
        <v>5</v>
      </c>
      <c r="D8" s="36" t="s">
        <v>246</v>
      </c>
    </row>
    <row r="9" spans="1:4" ht="20.100000000000001" customHeight="1" x14ac:dyDescent="0.25">
      <c r="A9" s="31" t="s">
        <v>11</v>
      </c>
      <c r="B9" s="34" t="s">
        <v>34</v>
      </c>
      <c r="C9" s="33" t="s">
        <v>5</v>
      </c>
      <c r="D9" s="36" t="s">
        <v>241</v>
      </c>
    </row>
    <row r="10" spans="1:4" ht="20.100000000000001" customHeight="1" x14ac:dyDescent="0.25">
      <c r="A10" s="75" t="s">
        <v>87</v>
      </c>
      <c r="B10" s="75"/>
      <c r="C10" s="75"/>
      <c r="D10" s="75"/>
    </row>
    <row r="11" spans="1:4" ht="20.100000000000001" customHeight="1" x14ac:dyDescent="0.25">
      <c r="A11" s="31" t="s">
        <v>117</v>
      </c>
      <c r="B11" s="34" t="s">
        <v>49</v>
      </c>
      <c r="C11" s="33" t="s">
        <v>5</v>
      </c>
      <c r="D11" s="33" t="s">
        <v>233</v>
      </c>
    </row>
    <row r="12" spans="1:4" ht="20.100000000000001" customHeight="1" x14ac:dyDescent="0.25">
      <c r="A12" s="80" t="s">
        <v>50</v>
      </c>
      <c r="B12" s="80"/>
      <c r="C12" s="80"/>
      <c r="D12" s="80"/>
    </row>
    <row r="13" spans="1:4" ht="20.100000000000001" customHeight="1" x14ac:dyDescent="0.25">
      <c r="A13" s="31" t="s">
        <v>118</v>
      </c>
      <c r="B13" s="34" t="s">
        <v>51</v>
      </c>
      <c r="C13" s="33" t="s">
        <v>5</v>
      </c>
      <c r="D13" s="33" t="s">
        <v>242</v>
      </c>
    </row>
    <row r="14" spans="1:4" ht="32.25" customHeight="1" x14ac:dyDescent="0.25">
      <c r="A14" s="31" t="s">
        <v>119</v>
      </c>
      <c r="B14" s="34" t="s">
        <v>52</v>
      </c>
      <c r="C14" s="33" t="s">
        <v>5</v>
      </c>
      <c r="D14" s="36" t="s">
        <v>243</v>
      </c>
    </row>
    <row r="15" spans="1:4" ht="20.100000000000001" customHeight="1" x14ac:dyDescent="0.25">
      <c r="A15" s="80" t="s">
        <v>53</v>
      </c>
      <c r="B15" s="80"/>
      <c r="C15" s="80"/>
      <c r="D15" s="80"/>
    </row>
    <row r="16" spans="1:4" ht="20.100000000000001" customHeight="1" x14ac:dyDescent="0.25">
      <c r="A16" s="31" t="s">
        <v>124</v>
      </c>
      <c r="B16" s="34" t="s">
        <v>54</v>
      </c>
      <c r="C16" s="33" t="s">
        <v>7</v>
      </c>
      <c r="D16" s="33">
        <v>859</v>
      </c>
    </row>
    <row r="17" spans="1:4" ht="20.100000000000001" customHeight="1" x14ac:dyDescent="0.25">
      <c r="A17" s="75" t="s">
        <v>55</v>
      </c>
      <c r="B17" s="75"/>
      <c r="C17" s="75"/>
      <c r="D17" s="75"/>
    </row>
    <row r="18" spans="1:4" ht="20.100000000000001" customHeight="1" x14ac:dyDescent="0.25">
      <c r="A18" s="31" t="s">
        <v>125</v>
      </c>
      <c r="B18" s="34" t="s">
        <v>56</v>
      </c>
      <c r="C18" s="33" t="s">
        <v>5</v>
      </c>
      <c r="D18" s="33" t="s">
        <v>5</v>
      </c>
    </row>
    <row r="19" spans="1:4" ht="20.100000000000001" customHeight="1" x14ac:dyDescent="0.25">
      <c r="A19" s="31" t="s">
        <v>126</v>
      </c>
      <c r="B19" s="34" t="s">
        <v>57</v>
      </c>
      <c r="C19" s="36" t="s">
        <v>6</v>
      </c>
      <c r="D19" s="33">
        <v>0</v>
      </c>
    </row>
    <row r="20" spans="1:4" ht="20.100000000000001" customHeight="1" x14ac:dyDescent="0.25">
      <c r="A20" s="75" t="s">
        <v>88</v>
      </c>
      <c r="B20" s="75"/>
      <c r="C20" s="75"/>
      <c r="D20" s="75"/>
    </row>
    <row r="21" spans="1:4" ht="20.100000000000001" customHeight="1" x14ac:dyDescent="0.25">
      <c r="A21" s="31" t="s">
        <v>127</v>
      </c>
      <c r="B21" s="32" t="s">
        <v>58</v>
      </c>
      <c r="C21" s="33" t="s">
        <v>5</v>
      </c>
      <c r="D21" s="33" t="s">
        <v>5</v>
      </c>
    </row>
    <row r="22" spans="1:4" ht="20.100000000000001" customHeight="1" x14ac:dyDescent="0.25">
      <c r="A22" s="31" t="s">
        <v>128</v>
      </c>
      <c r="B22" s="34" t="s">
        <v>59</v>
      </c>
      <c r="C22" s="33" t="s">
        <v>5</v>
      </c>
      <c r="D22" s="33" t="s">
        <v>5</v>
      </c>
    </row>
    <row r="23" spans="1:4" ht="20.100000000000001" customHeight="1" x14ac:dyDescent="0.25">
      <c r="A23" s="31" t="s">
        <v>129</v>
      </c>
      <c r="B23" s="32" t="s">
        <v>60</v>
      </c>
      <c r="C23" s="33" t="s">
        <v>5</v>
      </c>
      <c r="D23" s="33" t="s">
        <v>5</v>
      </c>
    </row>
    <row r="24" spans="1:4" ht="20.100000000000001" customHeight="1" x14ac:dyDescent="0.25">
      <c r="A24" s="80" t="s">
        <v>61</v>
      </c>
      <c r="B24" s="80"/>
      <c r="C24" s="80"/>
      <c r="D24" s="80"/>
    </row>
    <row r="25" spans="1:4" ht="53.25" customHeight="1" x14ac:dyDescent="0.25">
      <c r="A25" s="31" t="s">
        <v>130</v>
      </c>
      <c r="B25" s="32" t="s">
        <v>62</v>
      </c>
      <c r="C25" s="33" t="s">
        <v>5</v>
      </c>
      <c r="D25" s="33" t="s">
        <v>263</v>
      </c>
    </row>
    <row r="26" spans="1:4" ht="20.100000000000001" customHeight="1" x14ac:dyDescent="0.25">
      <c r="A26" s="31" t="s">
        <v>131</v>
      </c>
      <c r="B26" s="32" t="s">
        <v>63</v>
      </c>
      <c r="C26" s="33" t="s">
        <v>5</v>
      </c>
      <c r="D26" s="33" t="s">
        <v>264</v>
      </c>
    </row>
    <row r="27" spans="1:4" ht="20.100000000000001" customHeight="1" x14ac:dyDescent="0.25">
      <c r="A27" s="31" t="s">
        <v>132</v>
      </c>
      <c r="B27" s="34" t="s">
        <v>64</v>
      </c>
      <c r="C27" s="33" t="s">
        <v>5</v>
      </c>
      <c r="D27" s="33" t="s">
        <v>5</v>
      </c>
    </row>
    <row r="28" spans="1:4" ht="20.100000000000001" customHeight="1" x14ac:dyDescent="0.25">
      <c r="A28" s="31" t="s">
        <v>133</v>
      </c>
      <c r="B28" s="34" t="s">
        <v>65</v>
      </c>
      <c r="C28" s="33" t="s">
        <v>5</v>
      </c>
      <c r="D28" s="33" t="s">
        <v>250</v>
      </c>
    </row>
    <row r="29" spans="1:4" ht="20.100000000000001" customHeight="1" x14ac:dyDescent="0.25">
      <c r="A29" s="31" t="s">
        <v>134</v>
      </c>
      <c r="B29" s="34" t="s">
        <v>66</v>
      </c>
      <c r="C29" s="33" t="s">
        <v>5</v>
      </c>
      <c r="D29" s="33" t="s">
        <v>5</v>
      </c>
    </row>
    <row r="30" spans="1:4" ht="20.100000000000001" customHeight="1" x14ac:dyDescent="0.25">
      <c r="A30" s="31" t="s">
        <v>135</v>
      </c>
      <c r="B30" s="34" t="s">
        <v>189</v>
      </c>
      <c r="C30" s="33" t="s">
        <v>5</v>
      </c>
      <c r="D30" s="33" t="s">
        <v>5</v>
      </c>
    </row>
    <row r="31" spans="1:4" ht="20.100000000000001" customHeight="1" x14ac:dyDescent="0.25">
      <c r="A31" s="35" t="s">
        <v>272</v>
      </c>
      <c r="B31" s="46" t="s">
        <v>62</v>
      </c>
      <c r="C31" s="12" t="s">
        <v>5</v>
      </c>
      <c r="D31" s="33" t="s">
        <v>266</v>
      </c>
    </row>
    <row r="32" spans="1:4" ht="20.100000000000001" customHeight="1" x14ac:dyDescent="0.25">
      <c r="A32" s="35" t="s">
        <v>273</v>
      </c>
      <c r="B32" s="46" t="s">
        <v>63</v>
      </c>
      <c r="C32" s="12" t="s">
        <v>5</v>
      </c>
      <c r="D32" s="33" t="s">
        <v>267</v>
      </c>
    </row>
    <row r="33" spans="1:4" ht="20.100000000000001" customHeight="1" x14ac:dyDescent="0.25">
      <c r="A33" s="35" t="s">
        <v>274</v>
      </c>
      <c r="B33" s="48" t="s">
        <v>64</v>
      </c>
      <c r="C33" s="12" t="s">
        <v>5</v>
      </c>
      <c r="D33" s="33" t="s">
        <v>268</v>
      </c>
    </row>
    <row r="34" spans="1:4" ht="20.100000000000001" customHeight="1" x14ac:dyDescent="0.25">
      <c r="A34" s="35" t="s">
        <v>275</v>
      </c>
      <c r="B34" s="48" t="s">
        <v>65</v>
      </c>
      <c r="C34" s="12" t="s">
        <v>5</v>
      </c>
      <c r="D34" s="33" t="s">
        <v>269</v>
      </c>
    </row>
    <row r="35" spans="1:4" ht="20.100000000000001" customHeight="1" x14ac:dyDescent="0.25">
      <c r="A35" s="35" t="s">
        <v>276</v>
      </c>
      <c r="B35" s="48" t="s">
        <v>66</v>
      </c>
      <c r="C35" s="12" t="s">
        <v>5</v>
      </c>
      <c r="D35" s="33" t="s">
        <v>270</v>
      </c>
    </row>
    <row r="36" spans="1:4" ht="20.100000000000001" customHeight="1" x14ac:dyDescent="0.25">
      <c r="A36" s="35" t="s">
        <v>277</v>
      </c>
      <c r="B36" s="48" t="s">
        <v>189</v>
      </c>
      <c r="C36" s="12" t="s">
        <v>5</v>
      </c>
      <c r="D36" s="33" t="s">
        <v>271</v>
      </c>
    </row>
    <row r="37" spans="1:4" ht="20.100000000000001" customHeight="1" x14ac:dyDescent="0.25">
      <c r="A37" s="80" t="s">
        <v>67</v>
      </c>
      <c r="B37" s="80"/>
      <c r="C37" s="80"/>
      <c r="D37" s="80"/>
    </row>
    <row r="38" spans="1:4" ht="20.100000000000001" customHeight="1" x14ac:dyDescent="0.25">
      <c r="A38" s="31" t="s">
        <v>136</v>
      </c>
      <c r="B38" s="32" t="s">
        <v>68</v>
      </c>
      <c r="C38" s="33" t="s">
        <v>5</v>
      </c>
      <c r="D38" s="33" t="s">
        <v>180</v>
      </c>
    </row>
    <row r="39" spans="1:4" ht="20.100000000000001" customHeight="1" x14ac:dyDescent="0.25">
      <c r="A39" s="31" t="s">
        <v>140</v>
      </c>
      <c r="B39" s="32" t="s">
        <v>190</v>
      </c>
      <c r="C39" s="36" t="s">
        <v>6</v>
      </c>
      <c r="D39" s="33">
        <v>1</v>
      </c>
    </row>
    <row r="40" spans="1:4" ht="20.100000000000001" customHeight="1" x14ac:dyDescent="0.25">
      <c r="A40" s="80" t="s">
        <v>69</v>
      </c>
      <c r="B40" s="80"/>
      <c r="C40" s="80"/>
      <c r="D40" s="80"/>
    </row>
    <row r="41" spans="1:4" ht="19.5" customHeight="1" x14ac:dyDescent="0.25">
      <c r="A41" s="31" t="s">
        <v>141</v>
      </c>
      <c r="B41" s="34" t="s">
        <v>70</v>
      </c>
      <c r="C41" s="33" t="s">
        <v>5</v>
      </c>
      <c r="D41" s="33" t="s">
        <v>180</v>
      </c>
    </row>
    <row r="42" spans="1:4" ht="20.100000000000001" customHeight="1" x14ac:dyDescent="0.25">
      <c r="A42" s="80" t="s">
        <v>71</v>
      </c>
      <c r="B42" s="80"/>
      <c r="C42" s="80"/>
      <c r="D42" s="80"/>
    </row>
    <row r="43" spans="1:4" ht="20.100000000000001" customHeight="1" x14ac:dyDescent="0.25">
      <c r="A43" s="31" t="s">
        <v>142</v>
      </c>
      <c r="B43" s="32" t="s">
        <v>72</v>
      </c>
      <c r="C43" s="33" t="s">
        <v>5</v>
      </c>
      <c r="D43" s="33" t="s">
        <v>278</v>
      </c>
    </row>
    <row r="44" spans="1:4" ht="20.100000000000001" customHeight="1" x14ac:dyDescent="0.25">
      <c r="A44" s="80" t="s">
        <v>73</v>
      </c>
      <c r="B44" s="80"/>
      <c r="C44" s="80"/>
      <c r="D44" s="80"/>
    </row>
    <row r="45" spans="1:4" ht="20.100000000000001" customHeight="1" x14ac:dyDescent="0.25">
      <c r="A45" s="31" t="s">
        <v>143</v>
      </c>
      <c r="B45" s="32" t="s">
        <v>74</v>
      </c>
      <c r="C45" s="33" t="s">
        <v>5</v>
      </c>
      <c r="D45" s="33" t="s">
        <v>180</v>
      </c>
    </row>
    <row r="46" spans="1:4" ht="20.100000000000001" customHeight="1" x14ac:dyDescent="0.25">
      <c r="A46" s="75" t="s">
        <v>75</v>
      </c>
      <c r="B46" s="75"/>
      <c r="C46" s="75"/>
      <c r="D46" s="75"/>
    </row>
    <row r="47" spans="1:4" ht="20.100000000000001" customHeight="1" x14ac:dyDescent="0.25">
      <c r="A47" s="31" t="s">
        <v>147</v>
      </c>
      <c r="B47" s="32" t="s">
        <v>76</v>
      </c>
      <c r="C47" s="33" t="s">
        <v>5</v>
      </c>
      <c r="D47" s="33" t="s">
        <v>180</v>
      </c>
    </row>
    <row r="48" spans="1:4" ht="20.100000000000001" customHeight="1" x14ac:dyDescent="0.25">
      <c r="A48" s="31" t="s">
        <v>148</v>
      </c>
      <c r="B48" s="32" t="s">
        <v>77</v>
      </c>
      <c r="C48" s="33" t="s">
        <v>35</v>
      </c>
      <c r="D48" s="33"/>
    </row>
    <row r="49" spans="1:4" ht="20.100000000000001" customHeight="1" x14ac:dyDescent="0.25">
      <c r="A49" s="80" t="s">
        <v>78</v>
      </c>
      <c r="B49" s="80"/>
      <c r="C49" s="80"/>
      <c r="D49" s="80"/>
    </row>
    <row r="50" spans="1:4" ht="20.100000000000001" customHeight="1" x14ac:dyDescent="0.25">
      <c r="A50" s="31" t="s">
        <v>149</v>
      </c>
      <c r="B50" s="32" t="s">
        <v>79</v>
      </c>
      <c r="C50" s="33" t="s">
        <v>5</v>
      </c>
      <c r="D50" s="33" t="s">
        <v>180</v>
      </c>
    </row>
    <row r="51" spans="1:4" ht="20.100000000000001" customHeight="1" x14ac:dyDescent="0.25">
      <c r="A51" s="80" t="s">
        <v>80</v>
      </c>
      <c r="B51" s="80"/>
      <c r="C51" s="80"/>
      <c r="D51" s="80"/>
    </row>
    <row r="52" spans="1:4" ht="20.100000000000001" customHeight="1" x14ac:dyDescent="0.25">
      <c r="A52" s="31" t="s">
        <v>150</v>
      </c>
      <c r="B52" s="34" t="s">
        <v>81</v>
      </c>
      <c r="C52" s="33" t="s">
        <v>5</v>
      </c>
      <c r="D52" s="33" t="s">
        <v>183</v>
      </c>
    </row>
    <row r="53" spans="1:4" ht="20.100000000000001" customHeight="1" x14ac:dyDescent="0.25">
      <c r="A53" s="80" t="s">
        <v>82</v>
      </c>
      <c r="B53" s="80"/>
      <c r="C53" s="80"/>
      <c r="D53" s="80"/>
    </row>
    <row r="54" spans="1:4" ht="20.100000000000001" customHeight="1" x14ac:dyDescent="0.25">
      <c r="A54" s="31" t="s">
        <v>151</v>
      </c>
      <c r="B54" s="34" t="s">
        <v>83</v>
      </c>
      <c r="C54" s="33" t="s">
        <v>5</v>
      </c>
      <c r="D54" s="33" t="s">
        <v>178</v>
      </c>
    </row>
    <row r="55" spans="1:4" ht="20.100000000000001" customHeight="1" x14ac:dyDescent="0.25">
      <c r="A55" s="80" t="s">
        <v>84</v>
      </c>
      <c r="B55" s="80"/>
      <c r="C55" s="80"/>
      <c r="D55" s="80"/>
    </row>
    <row r="56" spans="1:4" ht="36" customHeight="1" x14ac:dyDescent="0.25">
      <c r="A56" s="31" t="s">
        <v>152</v>
      </c>
      <c r="B56" s="34" t="s">
        <v>85</v>
      </c>
      <c r="C56" s="33" t="s">
        <v>5</v>
      </c>
      <c r="D56" s="33" t="s">
        <v>279</v>
      </c>
    </row>
    <row r="57" spans="1:4" ht="33.75" customHeight="1" x14ac:dyDescent="0.25">
      <c r="A57" s="75" t="s">
        <v>184</v>
      </c>
      <c r="B57" s="75"/>
      <c r="C57" s="75"/>
      <c r="D57" s="75"/>
    </row>
    <row r="58" spans="1:4" ht="20.100000000000001" customHeight="1" x14ac:dyDescent="0.25">
      <c r="A58" s="31" t="s">
        <v>153</v>
      </c>
      <c r="B58" s="34" t="s">
        <v>185</v>
      </c>
      <c r="C58" s="33" t="s">
        <v>5</v>
      </c>
      <c r="D58" s="33" t="s">
        <v>177</v>
      </c>
    </row>
    <row r="59" spans="1:4" ht="39.950000000000003" customHeight="1" x14ac:dyDescent="0.25">
      <c r="A59" s="31" t="s">
        <v>186</v>
      </c>
      <c r="B59" s="34" t="s">
        <v>187</v>
      </c>
      <c r="C59" s="38" t="s">
        <v>5</v>
      </c>
      <c r="D59" s="33" t="s">
        <v>5</v>
      </c>
    </row>
  </sheetData>
  <mergeCells count="19">
    <mergeCell ref="A17:D17"/>
    <mergeCell ref="A7:D7"/>
    <mergeCell ref="A1:D1"/>
    <mergeCell ref="A5:D5"/>
    <mergeCell ref="A10:D10"/>
    <mergeCell ref="A12:D12"/>
    <mergeCell ref="A15:D15"/>
    <mergeCell ref="A53:D53"/>
    <mergeCell ref="A55:D55"/>
    <mergeCell ref="A57:D57"/>
    <mergeCell ref="A20:D20"/>
    <mergeCell ref="A24:D24"/>
    <mergeCell ref="A37:D37"/>
    <mergeCell ref="A40:D40"/>
    <mergeCell ref="A42:D42"/>
    <mergeCell ref="A44:D44"/>
    <mergeCell ref="A46:D46"/>
    <mergeCell ref="A49:D49"/>
    <mergeCell ref="A51:D51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B1" workbookViewId="0">
      <selection activeCell="D6" sqref="D6"/>
    </sheetView>
  </sheetViews>
  <sheetFormatPr defaultRowHeight="15.75" x14ac:dyDescent="0.25"/>
  <cols>
    <col min="1" max="1" width="5.85546875" style="39" customWidth="1"/>
    <col min="2" max="2" width="48.140625" style="39" customWidth="1"/>
    <col min="3" max="3" width="10.28515625" style="39" customWidth="1"/>
    <col min="4" max="4" width="46.28515625" style="39" customWidth="1"/>
    <col min="5" max="5" width="15.7109375" style="39" customWidth="1"/>
    <col min="6" max="6" width="16.85546875" style="39" customWidth="1"/>
    <col min="7" max="7" width="19.85546875" style="39" customWidth="1"/>
    <col min="8" max="8" width="16.5703125" style="39" customWidth="1"/>
    <col min="9" max="9" width="13.5703125" style="39" customWidth="1"/>
    <col min="10" max="10" width="17" style="39" customWidth="1"/>
    <col min="11" max="11" width="17.42578125" style="39" customWidth="1"/>
    <col min="12" max="12" width="14.140625" style="39" customWidth="1"/>
    <col min="13" max="16384" width="9.140625" style="39"/>
  </cols>
  <sheetData>
    <row r="1" spans="1:12" ht="64.5" customHeight="1" x14ac:dyDescent="0.25">
      <c r="A1" s="81" t="s">
        <v>90</v>
      </c>
      <c r="B1" s="81"/>
      <c r="C1" s="81"/>
      <c r="D1" s="81"/>
    </row>
    <row r="3" spans="1:12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41"/>
      <c r="F3" s="41"/>
      <c r="G3" s="41"/>
      <c r="H3" s="41"/>
      <c r="I3" s="41"/>
      <c r="J3" s="41"/>
      <c r="K3" s="41"/>
      <c r="L3" s="41"/>
    </row>
    <row r="4" spans="1:12" s="45" customFormat="1" ht="35.1" customHeight="1" x14ac:dyDescent="0.25">
      <c r="A4" s="10">
        <v>1</v>
      </c>
      <c r="B4" s="42" t="s">
        <v>4</v>
      </c>
      <c r="C4" s="12" t="s">
        <v>5</v>
      </c>
      <c r="D4" s="53">
        <v>43555</v>
      </c>
      <c r="E4" s="65"/>
      <c r="F4" s="65"/>
      <c r="G4" s="65"/>
      <c r="H4" s="65"/>
      <c r="I4" s="65"/>
      <c r="J4" s="65"/>
      <c r="K4" s="65"/>
      <c r="L4" s="65"/>
    </row>
    <row r="5" spans="1:12" s="45" customFormat="1" ht="36" customHeight="1" x14ac:dyDescent="0.25">
      <c r="A5" s="10">
        <f>A4+1</f>
        <v>2</v>
      </c>
      <c r="B5" s="48" t="s">
        <v>191</v>
      </c>
      <c r="C5" s="12" t="s">
        <v>5</v>
      </c>
      <c r="D5" s="36" t="s">
        <v>182</v>
      </c>
      <c r="E5" s="66"/>
      <c r="F5" s="67"/>
      <c r="G5" s="67"/>
      <c r="H5" s="67"/>
      <c r="I5" s="67"/>
      <c r="J5" s="67"/>
      <c r="K5" s="67"/>
      <c r="L5" s="67"/>
    </row>
    <row r="6" spans="1:12" s="45" customFormat="1" ht="20.100000000000001" customHeight="1" x14ac:dyDescent="0.25">
      <c r="A6" s="10">
        <f t="shared" ref="A6:A12" si="0">A5+1</f>
        <v>3</v>
      </c>
      <c r="B6" s="48" t="s">
        <v>192</v>
      </c>
      <c r="C6" s="12" t="s">
        <v>19</v>
      </c>
      <c r="D6" s="68">
        <v>0</v>
      </c>
      <c r="E6" s="69"/>
      <c r="F6" s="44"/>
      <c r="G6" s="44"/>
      <c r="H6" s="44"/>
      <c r="I6" s="44"/>
      <c r="J6" s="44"/>
      <c r="K6" s="44"/>
      <c r="L6" s="44"/>
    </row>
    <row r="7" spans="1:12" s="45" customFormat="1" ht="34.5" customHeight="1" x14ac:dyDescent="0.25">
      <c r="A7" s="10">
        <f t="shared" si="0"/>
        <v>4</v>
      </c>
      <c r="B7" s="48" t="s">
        <v>191</v>
      </c>
      <c r="C7" s="12" t="s">
        <v>5</v>
      </c>
      <c r="D7" s="36" t="s">
        <v>232</v>
      </c>
      <c r="E7" s="70"/>
      <c r="F7" s="71"/>
      <c r="G7" s="71"/>
      <c r="H7" s="71"/>
      <c r="I7" s="71"/>
      <c r="J7" s="71"/>
      <c r="K7" s="71"/>
      <c r="L7" s="71"/>
    </row>
    <row r="8" spans="1:12" s="45" customFormat="1" ht="20.100000000000001" customHeight="1" x14ac:dyDescent="0.25">
      <c r="A8" s="10">
        <f t="shared" si="0"/>
        <v>5</v>
      </c>
      <c r="B8" s="48" t="s">
        <v>192</v>
      </c>
      <c r="C8" s="12" t="s">
        <v>19</v>
      </c>
      <c r="D8" s="68">
        <v>51335.65</v>
      </c>
      <c r="E8" s="72"/>
      <c r="F8" s="47"/>
      <c r="G8" s="47"/>
      <c r="H8" s="67"/>
      <c r="I8" s="47"/>
      <c r="J8" s="47"/>
      <c r="K8" s="67"/>
      <c r="L8" s="67"/>
    </row>
    <row r="9" spans="1:12" ht="35.1" customHeight="1" x14ac:dyDescent="0.25">
      <c r="A9" s="10">
        <f t="shared" si="0"/>
        <v>6</v>
      </c>
      <c r="B9" s="48" t="s">
        <v>191</v>
      </c>
      <c r="C9" s="12" t="s">
        <v>5</v>
      </c>
      <c r="D9" s="36" t="s">
        <v>237</v>
      </c>
      <c r="E9" s="73"/>
      <c r="F9" s="41"/>
      <c r="G9" s="41"/>
      <c r="H9" s="41"/>
      <c r="I9" s="41"/>
      <c r="J9" s="41"/>
      <c r="K9" s="41"/>
      <c r="L9" s="41"/>
    </row>
    <row r="10" spans="1:12" s="45" customFormat="1" ht="21.75" customHeight="1" x14ac:dyDescent="0.25">
      <c r="A10" s="10">
        <f t="shared" si="0"/>
        <v>7</v>
      </c>
      <c r="B10" s="48" t="s">
        <v>192</v>
      </c>
      <c r="C10" s="12" t="s">
        <v>19</v>
      </c>
      <c r="D10" s="68">
        <v>146962.04</v>
      </c>
      <c r="E10" s="74"/>
      <c r="F10" s="65"/>
      <c r="G10" s="65"/>
      <c r="H10" s="65"/>
      <c r="I10" s="65"/>
      <c r="J10" s="65"/>
      <c r="K10" s="65"/>
      <c r="L10" s="65"/>
    </row>
    <row r="11" spans="1:12" ht="47.25" x14ac:dyDescent="0.25">
      <c r="A11" s="10">
        <f t="shared" si="0"/>
        <v>8</v>
      </c>
      <c r="B11" s="48" t="s">
        <v>191</v>
      </c>
      <c r="C11" s="12" t="s">
        <v>5</v>
      </c>
      <c r="D11" s="36" t="s">
        <v>238</v>
      </c>
    </row>
    <row r="12" spans="1:12" x14ac:dyDescent="0.25">
      <c r="A12" s="10">
        <f t="shared" si="0"/>
        <v>9</v>
      </c>
      <c r="B12" s="48" t="s">
        <v>192</v>
      </c>
      <c r="C12" s="12" t="s">
        <v>19</v>
      </c>
      <c r="D12" s="68" t="s">
        <v>5</v>
      </c>
    </row>
  </sheetData>
  <mergeCells count="1">
    <mergeCell ref="A1:D1"/>
  </mergeCells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workbookViewId="0">
      <selection activeCell="D4" sqref="D4"/>
    </sheetView>
  </sheetViews>
  <sheetFormatPr defaultRowHeight="15" x14ac:dyDescent="0.25"/>
  <cols>
    <col min="1" max="1" width="7.28515625" bestFit="1" customWidth="1"/>
    <col min="2" max="2" width="44.85546875" customWidth="1"/>
    <col min="3" max="3" width="9" bestFit="1" customWidth="1"/>
    <col min="4" max="4" width="46" customWidth="1"/>
  </cols>
  <sheetData>
    <row r="1" spans="1:4" ht="15.75" x14ac:dyDescent="0.25">
      <c r="A1" s="85" t="s">
        <v>247</v>
      </c>
      <c r="B1" s="85"/>
      <c r="C1" s="85"/>
      <c r="D1" s="85"/>
    </row>
    <row r="2" spans="1:4" ht="15.75" x14ac:dyDescent="0.25">
      <c r="A2" s="14" t="s">
        <v>0</v>
      </c>
      <c r="B2" s="14" t="s">
        <v>1</v>
      </c>
      <c r="C2" s="14" t="s">
        <v>2</v>
      </c>
      <c r="D2" s="14" t="s">
        <v>3</v>
      </c>
    </row>
    <row r="3" spans="1:4" ht="15.75" x14ac:dyDescent="0.25">
      <c r="A3" s="15" t="s">
        <v>8</v>
      </c>
      <c r="B3" s="16" t="s">
        <v>4</v>
      </c>
      <c r="C3" s="17" t="s">
        <v>5</v>
      </c>
      <c r="D3" s="18">
        <v>43555</v>
      </c>
    </row>
    <row r="4" spans="1:4" ht="15.75" x14ac:dyDescent="0.25">
      <c r="A4" s="15" t="s">
        <v>9</v>
      </c>
      <c r="B4" s="19" t="s">
        <v>91</v>
      </c>
      <c r="C4" s="17"/>
      <c r="D4" s="17" t="s">
        <v>248</v>
      </c>
    </row>
    <row r="5" spans="1:4" ht="31.5" x14ac:dyDescent="0.25">
      <c r="A5" s="15" t="s">
        <v>10</v>
      </c>
      <c r="B5" s="20" t="s">
        <v>193</v>
      </c>
      <c r="C5" s="17"/>
      <c r="D5" s="17" t="s">
        <v>249</v>
      </c>
    </row>
    <row r="6" spans="1:4" ht="15.75" x14ac:dyDescent="0.25">
      <c r="A6" s="15" t="s">
        <v>11</v>
      </c>
      <c r="B6" s="21" t="s">
        <v>65</v>
      </c>
      <c r="C6" s="17" t="s">
        <v>250</v>
      </c>
      <c r="D6" s="22"/>
    </row>
    <row r="7" spans="1:4" ht="31.5" x14ac:dyDescent="0.25">
      <c r="A7" s="15" t="s">
        <v>12</v>
      </c>
      <c r="B7" s="23" t="s">
        <v>194</v>
      </c>
      <c r="C7" s="17" t="s">
        <v>19</v>
      </c>
      <c r="D7" s="24" t="s">
        <v>251</v>
      </c>
    </row>
    <row r="8" spans="1:4" ht="78.75" x14ac:dyDescent="0.25">
      <c r="A8" s="15" t="s">
        <v>13</v>
      </c>
      <c r="B8" s="25" t="s">
        <v>195</v>
      </c>
      <c r="C8" s="17" t="s">
        <v>5</v>
      </c>
      <c r="D8" s="26"/>
    </row>
    <row r="9" spans="1:4" ht="31.5" x14ac:dyDescent="0.25">
      <c r="A9" s="15" t="s">
        <v>14</v>
      </c>
      <c r="B9" s="25" t="s">
        <v>92</v>
      </c>
      <c r="C9" s="17" t="s">
        <v>5</v>
      </c>
      <c r="D9" s="22" t="s">
        <v>252</v>
      </c>
    </row>
    <row r="10" spans="1:4" ht="31.5" x14ac:dyDescent="0.25">
      <c r="A10" s="15" t="s">
        <v>15</v>
      </c>
      <c r="B10" s="25" t="s">
        <v>93</v>
      </c>
      <c r="C10" s="17" t="s">
        <v>5</v>
      </c>
      <c r="D10" s="26" t="s">
        <v>253</v>
      </c>
    </row>
    <row r="11" spans="1:4" ht="47.25" x14ac:dyDescent="0.25">
      <c r="A11" s="15" t="s">
        <v>16</v>
      </c>
      <c r="B11" s="25" t="s">
        <v>196</v>
      </c>
      <c r="C11" s="17" t="s">
        <v>5</v>
      </c>
      <c r="D11" s="27" t="s">
        <v>254</v>
      </c>
    </row>
    <row r="12" spans="1:4" ht="15.75" x14ac:dyDescent="0.25">
      <c r="A12" s="15" t="s">
        <v>17</v>
      </c>
      <c r="B12" s="25" t="s">
        <v>197</v>
      </c>
      <c r="C12" s="17" t="s">
        <v>5</v>
      </c>
      <c r="D12" s="24" t="s">
        <v>255</v>
      </c>
    </row>
    <row r="13" spans="1:4" ht="31.5" x14ac:dyDescent="0.25">
      <c r="A13" s="15" t="s">
        <v>18</v>
      </c>
      <c r="B13" s="25" t="s">
        <v>156</v>
      </c>
      <c r="C13" s="24" t="s">
        <v>250</v>
      </c>
      <c r="D13" s="28">
        <v>4.3159999999999998</v>
      </c>
    </row>
    <row r="14" spans="1:4" ht="31.5" x14ac:dyDescent="0.25">
      <c r="A14" s="15" t="s">
        <v>128</v>
      </c>
      <c r="B14" s="25" t="s">
        <v>157</v>
      </c>
      <c r="C14" s="29" t="s">
        <v>250</v>
      </c>
      <c r="D14" s="30">
        <v>3.9300000000000002E-2</v>
      </c>
    </row>
    <row r="15" spans="1:4" ht="15.75" x14ac:dyDescent="0.25">
      <c r="A15" s="82" t="s">
        <v>198</v>
      </c>
      <c r="B15" s="83"/>
      <c r="C15" s="83"/>
      <c r="D15" s="84"/>
    </row>
    <row r="16" spans="1:4" ht="63" x14ac:dyDescent="0.25">
      <c r="A16" s="15" t="s">
        <v>129</v>
      </c>
      <c r="B16" s="25" t="s">
        <v>199</v>
      </c>
      <c r="C16" s="17" t="s">
        <v>5</v>
      </c>
      <c r="D16" s="17" t="s">
        <v>256</v>
      </c>
    </row>
    <row r="18" spans="1:4" ht="15.75" x14ac:dyDescent="0.25">
      <c r="A18" s="85" t="s">
        <v>257</v>
      </c>
      <c r="B18" s="85"/>
      <c r="C18" s="85"/>
      <c r="D18" s="85"/>
    </row>
    <row r="21" spans="1:4" ht="15.75" x14ac:dyDescent="0.25">
      <c r="A21" s="14" t="s">
        <v>0</v>
      </c>
      <c r="B21" s="14" t="s">
        <v>1</v>
      </c>
      <c r="C21" s="14" t="s">
        <v>2</v>
      </c>
      <c r="D21" s="14" t="s">
        <v>3</v>
      </c>
    </row>
    <row r="22" spans="1:4" ht="15.75" x14ac:dyDescent="0.25">
      <c r="A22" s="15" t="s">
        <v>8</v>
      </c>
      <c r="B22" s="16" t="s">
        <v>4</v>
      </c>
      <c r="C22" s="17" t="s">
        <v>5</v>
      </c>
      <c r="D22" s="18"/>
    </row>
    <row r="23" spans="1:4" ht="15.75" x14ac:dyDescent="0.25">
      <c r="A23" s="15" t="s">
        <v>9</v>
      </c>
      <c r="B23" s="19" t="s">
        <v>91</v>
      </c>
      <c r="C23" s="17"/>
      <c r="D23" s="17" t="s">
        <v>258</v>
      </c>
    </row>
    <row r="24" spans="1:4" ht="31.5" x14ac:dyDescent="0.25">
      <c r="A24" s="15" t="s">
        <v>10</v>
      </c>
      <c r="B24" s="20" t="s">
        <v>193</v>
      </c>
      <c r="C24" s="17"/>
      <c r="D24" s="17" t="s">
        <v>249</v>
      </c>
    </row>
    <row r="25" spans="1:4" ht="15.75" x14ac:dyDescent="0.25">
      <c r="A25" s="15" t="s">
        <v>11</v>
      </c>
      <c r="B25" s="21" t="s">
        <v>65</v>
      </c>
      <c r="C25" s="17" t="s">
        <v>250</v>
      </c>
      <c r="D25" s="22"/>
    </row>
    <row r="26" spans="1:4" ht="31.5" x14ac:dyDescent="0.25">
      <c r="A26" s="15" t="s">
        <v>12</v>
      </c>
      <c r="B26" s="20" t="s">
        <v>194</v>
      </c>
      <c r="C26" s="17" t="s">
        <v>19</v>
      </c>
      <c r="D26" s="24" t="s">
        <v>259</v>
      </c>
    </row>
    <row r="27" spans="1:4" ht="78.75" x14ac:dyDescent="0.25">
      <c r="A27" s="15" t="s">
        <v>13</v>
      </c>
      <c r="B27" s="25" t="s">
        <v>195</v>
      </c>
      <c r="C27" s="17" t="s">
        <v>5</v>
      </c>
      <c r="D27" s="26"/>
    </row>
    <row r="28" spans="1:4" ht="31.5" x14ac:dyDescent="0.25">
      <c r="A28" s="15" t="s">
        <v>14</v>
      </c>
      <c r="B28" s="25" t="s">
        <v>92</v>
      </c>
      <c r="C28" s="17" t="s">
        <v>5</v>
      </c>
      <c r="D28" s="22" t="s">
        <v>252</v>
      </c>
    </row>
    <row r="29" spans="1:4" ht="31.5" x14ac:dyDescent="0.25">
      <c r="A29" s="15" t="s">
        <v>15</v>
      </c>
      <c r="B29" s="25" t="s">
        <v>93</v>
      </c>
      <c r="C29" s="17" t="s">
        <v>5</v>
      </c>
      <c r="D29" s="26" t="s">
        <v>253</v>
      </c>
    </row>
    <row r="30" spans="1:4" ht="47.25" x14ac:dyDescent="0.25">
      <c r="A30" s="15" t="s">
        <v>16</v>
      </c>
      <c r="B30" s="25" t="s">
        <v>196</v>
      </c>
      <c r="C30" s="17" t="s">
        <v>5</v>
      </c>
      <c r="D30" s="27" t="s">
        <v>254</v>
      </c>
    </row>
    <row r="31" spans="1:4" ht="15.75" x14ac:dyDescent="0.25">
      <c r="A31" s="15" t="s">
        <v>17</v>
      </c>
      <c r="B31" s="25" t="s">
        <v>197</v>
      </c>
      <c r="C31" s="17" t="s">
        <v>5</v>
      </c>
      <c r="D31" s="24" t="s">
        <v>255</v>
      </c>
    </row>
    <row r="32" spans="1:4" ht="31.5" x14ac:dyDescent="0.25">
      <c r="A32" s="15" t="s">
        <v>18</v>
      </c>
      <c r="B32" s="25" t="s">
        <v>156</v>
      </c>
      <c r="C32" s="24" t="s">
        <v>250</v>
      </c>
      <c r="D32" s="28">
        <v>4.3159999999999998</v>
      </c>
    </row>
    <row r="33" spans="1:4" ht="31.5" x14ac:dyDescent="0.25">
      <c r="A33" s="15" t="s">
        <v>128</v>
      </c>
      <c r="B33" s="25" t="s">
        <v>157</v>
      </c>
      <c r="C33" s="29" t="s">
        <v>250</v>
      </c>
      <c r="D33" s="30">
        <v>3.9300000000000002E-2</v>
      </c>
    </row>
    <row r="34" spans="1:4" ht="15.75" x14ac:dyDescent="0.25">
      <c r="A34" s="82" t="s">
        <v>198</v>
      </c>
      <c r="B34" s="83"/>
      <c r="C34" s="83"/>
      <c r="D34" s="84"/>
    </row>
    <row r="35" spans="1:4" ht="63" x14ac:dyDescent="0.25">
      <c r="A35" s="15" t="s">
        <v>129</v>
      </c>
      <c r="B35" s="25" t="s">
        <v>199</v>
      </c>
      <c r="C35" s="17" t="s">
        <v>5</v>
      </c>
      <c r="D35" s="24" t="s">
        <v>256</v>
      </c>
    </row>
  </sheetData>
  <mergeCells count="4">
    <mergeCell ref="A34:D34"/>
    <mergeCell ref="A1:D1"/>
    <mergeCell ref="A15:D15"/>
    <mergeCell ref="A18:D18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workbookViewId="0">
      <selection activeCell="D5" sqref="D5:D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7" t="s">
        <v>99</v>
      </c>
      <c r="B1" s="87"/>
      <c r="C1" s="87"/>
      <c r="D1" s="8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9" t="s">
        <v>4</v>
      </c>
      <c r="C4" s="5" t="s">
        <v>5</v>
      </c>
      <c r="D4" s="43">
        <v>43555</v>
      </c>
    </row>
    <row r="5" spans="1:4" s="6" customFormat="1" ht="20.100000000000001" customHeight="1" x14ac:dyDescent="0.25">
      <c r="A5" s="4" t="s">
        <v>9</v>
      </c>
      <c r="B5" s="7" t="s">
        <v>201</v>
      </c>
      <c r="C5" s="5" t="s">
        <v>5</v>
      </c>
      <c r="D5" s="88" t="s">
        <v>181</v>
      </c>
    </row>
    <row r="6" spans="1:4" s="6" customFormat="1" ht="20.100000000000001" customHeight="1" x14ac:dyDescent="0.25">
      <c r="A6" s="4" t="s">
        <v>10</v>
      </c>
      <c r="B6" s="7" t="s">
        <v>202</v>
      </c>
      <c r="C6" s="5" t="s">
        <v>5</v>
      </c>
      <c r="D6" s="89"/>
    </row>
    <row r="7" spans="1:4" s="6" customFormat="1" ht="47.25" x14ac:dyDescent="0.25">
      <c r="A7" s="4" t="s">
        <v>11</v>
      </c>
      <c r="B7" s="7" t="s">
        <v>203</v>
      </c>
      <c r="C7" s="5" t="s">
        <v>7</v>
      </c>
      <c r="D7" s="90"/>
    </row>
    <row r="8" spans="1:4" s="6" customFormat="1" ht="51" customHeight="1" x14ac:dyDescent="0.25">
      <c r="A8" s="86" t="s">
        <v>204</v>
      </c>
      <c r="B8" s="86"/>
      <c r="C8" s="86"/>
      <c r="D8" s="86"/>
    </row>
    <row r="9" spans="1:4" s="6" customFormat="1" ht="20.100000000000001" customHeight="1" x14ac:dyDescent="0.25">
      <c r="A9" s="4" t="s">
        <v>12</v>
      </c>
      <c r="B9" s="7" t="s">
        <v>158</v>
      </c>
      <c r="C9" s="5" t="s">
        <v>5</v>
      </c>
      <c r="D9" s="5" t="s">
        <v>5</v>
      </c>
    </row>
    <row r="10" spans="1:4" s="6" customFormat="1" ht="20.100000000000001" customHeight="1" x14ac:dyDescent="0.25">
      <c r="A10" s="4" t="s">
        <v>13</v>
      </c>
      <c r="B10" s="7" t="s">
        <v>159</v>
      </c>
      <c r="C10" s="5" t="s">
        <v>5</v>
      </c>
      <c r="D10" s="5" t="s">
        <v>5</v>
      </c>
    </row>
    <row r="11" spans="1:4" s="6" customFormat="1" ht="21" customHeight="1" x14ac:dyDescent="0.25">
      <c r="A11" s="4" t="s">
        <v>14</v>
      </c>
      <c r="B11" s="7" t="s">
        <v>95</v>
      </c>
      <c r="C11" s="5" t="s">
        <v>5</v>
      </c>
      <c r="D11" s="5" t="s">
        <v>5</v>
      </c>
    </row>
    <row r="12" spans="1:4" s="6" customFormat="1" ht="20.100000000000001" customHeight="1" x14ac:dyDescent="0.25">
      <c r="A12" s="4" t="s">
        <v>15</v>
      </c>
      <c r="B12" s="7" t="s">
        <v>96</v>
      </c>
      <c r="C12" s="5" t="s">
        <v>5</v>
      </c>
      <c r="D12" s="5" t="s">
        <v>5</v>
      </c>
    </row>
    <row r="13" spans="1:4" s="6" customFormat="1" ht="20.100000000000001" customHeight="1" x14ac:dyDescent="0.25">
      <c r="A13" s="4" t="s">
        <v>16</v>
      </c>
      <c r="B13" s="7" t="s">
        <v>97</v>
      </c>
      <c r="C13" s="5" t="s">
        <v>19</v>
      </c>
      <c r="D13" s="5" t="s">
        <v>5</v>
      </c>
    </row>
    <row r="14" spans="1:4" s="6" customFormat="1" ht="67.5" customHeight="1" x14ac:dyDescent="0.25">
      <c r="A14" s="4" t="s">
        <v>17</v>
      </c>
      <c r="B14" s="7" t="s">
        <v>98</v>
      </c>
      <c r="C14" s="5" t="s">
        <v>5</v>
      </c>
      <c r="D14" s="5" t="s">
        <v>5</v>
      </c>
    </row>
    <row r="15" spans="1:4" s="6" customFormat="1" x14ac:dyDescent="0.25"/>
  </sheetData>
  <mergeCells count="3">
    <mergeCell ref="A8:D8"/>
    <mergeCell ref="A1:D1"/>
    <mergeCell ref="D5:D7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D5" sqref="D5:D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1" t="s">
        <v>102</v>
      </c>
      <c r="B1" s="91"/>
      <c r="C1" s="91"/>
      <c r="D1" s="91"/>
    </row>
    <row r="3" spans="1:4" ht="30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ht="20.25" customHeight="1" x14ac:dyDescent="0.25">
      <c r="A4" s="4" t="s">
        <v>8</v>
      </c>
      <c r="B4" s="9" t="s">
        <v>4</v>
      </c>
      <c r="C4" s="5" t="s">
        <v>5</v>
      </c>
      <c r="D4" s="43">
        <v>43555</v>
      </c>
    </row>
    <row r="5" spans="1:4" ht="20.100000000000001" customHeight="1" x14ac:dyDescent="0.25">
      <c r="A5" s="4" t="s">
        <v>9</v>
      </c>
      <c r="B5" s="3" t="s">
        <v>100</v>
      </c>
      <c r="C5" s="5" t="s">
        <v>5</v>
      </c>
      <c r="D5" s="88" t="s">
        <v>265</v>
      </c>
    </row>
    <row r="6" spans="1:4" ht="63" customHeight="1" x14ac:dyDescent="0.25">
      <c r="A6" s="4" t="s">
        <v>10</v>
      </c>
      <c r="B6" s="3" t="s">
        <v>205</v>
      </c>
      <c r="C6" s="5" t="s">
        <v>19</v>
      </c>
      <c r="D6" s="89"/>
    </row>
    <row r="7" spans="1:4" ht="82.5" customHeight="1" x14ac:dyDescent="0.25">
      <c r="A7" s="4" t="s">
        <v>11</v>
      </c>
      <c r="B7" s="3" t="s">
        <v>101</v>
      </c>
      <c r="C7" s="5" t="s">
        <v>5</v>
      </c>
      <c r="D7" s="89"/>
    </row>
    <row r="8" spans="1:4" ht="20.100000000000001" customHeight="1" x14ac:dyDescent="0.25">
      <c r="A8" s="4" t="s">
        <v>12</v>
      </c>
      <c r="B8" s="7" t="s">
        <v>33</v>
      </c>
      <c r="C8" s="5" t="s">
        <v>5</v>
      </c>
      <c r="D8" s="90"/>
    </row>
  </sheetData>
  <mergeCells count="2">
    <mergeCell ref="A1:D1"/>
    <mergeCell ref="D5:D8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tabSelected="1" topLeftCell="A10" workbookViewId="0">
      <selection activeCell="D5" sqref="D5"/>
    </sheetView>
  </sheetViews>
  <sheetFormatPr defaultRowHeight="15.75" x14ac:dyDescent="0.25"/>
  <cols>
    <col min="1" max="1" width="5.85546875" style="39" customWidth="1"/>
    <col min="2" max="2" width="38.5703125" style="39" customWidth="1"/>
    <col min="3" max="3" width="9.5703125" style="39" customWidth="1"/>
    <col min="4" max="4" width="27.140625" style="39" customWidth="1"/>
    <col min="5" max="5" width="25.5703125" style="39" customWidth="1"/>
    <col min="6" max="16384" width="9.140625" style="39"/>
  </cols>
  <sheetData>
    <row r="1" spans="1:5" ht="46.5" customHeight="1" x14ac:dyDescent="0.25">
      <c r="A1" s="92" t="s">
        <v>105</v>
      </c>
      <c r="B1" s="92"/>
      <c r="C1" s="92"/>
      <c r="D1" s="92"/>
    </row>
    <row r="3" spans="1:5" ht="31.5" x14ac:dyDescent="0.25">
      <c r="A3" s="40" t="s">
        <v>0</v>
      </c>
      <c r="B3" s="40" t="s">
        <v>1</v>
      </c>
      <c r="C3" s="40" t="s">
        <v>2</v>
      </c>
      <c r="D3" s="40" t="s">
        <v>3</v>
      </c>
      <c r="E3" s="41"/>
    </row>
    <row r="4" spans="1:5" s="45" customFormat="1" ht="33" customHeight="1" x14ac:dyDescent="0.25">
      <c r="A4" s="10" t="s">
        <v>8</v>
      </c>
      <c r="B4" s="42" t="s">
        <v>4</v>
      </c>
      <c r="C4" s="12" t="s">
        <v>5</v>
      </c>
      <c r="D4" s="43">
        <v>43555</v>
      </c>
      <c r="E4" s="44"/>
    </row>
    <row r="5" spans="1:5" s="45" customFormat="1" ht="51" customHeight="1" x14ac:dyDescent="0.25">
      <c r="A5" s="10" t="s">
        <v>9</v>
      </c>
      <c r="B5" s="46" t="s">
        <v>103</v>
      </c>
      <c r="C5" s="12" t="s">
        <v>5</v>
      </c>
      <c r="D5" s="33" t="s">
        <v>260</v>
      </c>
      <c r="E5" s="47"/>
    </row>
    <row r="6" spans="1:5" s="45" customFormat="1" ht="90" x14ac:dyDescent="0.25">
      <c r="A6" s="10" t="s">
        <v>10</v>
      </c>
      <c r="B6" s="48" t="s">
        <v>104</v>
      </c>
      <c r="C6" s="12" t="s">
        <v>5</v>
      </c>
      <c r="D6" s="50" t="s">
        <v>280</v>
      </c>
      <c r="E6" s="49"/>
    </row>
  </sheetData>
  <mergeCells count="1">
    <mergeCell ref="A1:D1"/>
  </mergeCells>
  <hyperlinks>
    <hyperlink ref="D6" r:id="rId1" location="!/agreements/contract/view/c941bd4c-524d-4c43-8e35-a10cd4023ba5/info" display="https://my.dom.gosuslugi.ru/organization-cabinet/ - !/agreements/contract/view/c941bd4c-524d-4c43-8e35-a10cd4023ba5/info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61" workbookViewId="0">
      <selection activeCell="C17" sqref="C17"/>
    </sheetView>
  </sheetViews>
  <sheetFormatPr defaultRowHeight="15.75" x14ac:dyDescent="0.25"/>
  <cols>
    <col min="1" max="1" width="5.85546875" style="39" customWidth="1"/>
    <col min="2" max="2" width="47.28515625" style="64" customWidth="1"/>
    <col min="3" max="3" width="10.5703125" style="39" customWidth="1"/>
    <col min="4" max="4" width="35" style="39" customWidth="1"/>
    <col min="5" max="16384" width="9.140625" style="39"/>
  </cols>
  <sheetData>
    <row r="1" spans="1:4" ht="36.75" customHeight="1" x14ac:dyDescent="0.25">
      <c r="A1" s="81" t="s">
        <v>206</v>
      </c>
      <c r="B1" s="81"/>
      <c r="C1" s="81"/>
      <c r="D1" s="81"/>
    </row>
    <row r="3" spans="1:4" ht="35.25" customHeight="1" x14ac:dyDescent="0.25">
      <c r="A3" s="40" t="s">
        <v>0</v>
      </c>
      <c r="B3" s="58" t="s">
        <v>1</v>
      </c>
      <c r="C3" s="40" t="s">
        <v>2</v>
      </c>
      <c r="D3" s="40" t="s">
        <v>3</v>
      </c>
    </row>
    <row r="4" spans="1:4" s="45" customFormat="1" ht="20.100000000000001" customHeight="1" x14ac:dyDescent="0.25">
      <c r="A4" s="10">
        <v>1</v>
      </c>
      <c r="B4" s="59" t="s">
        <v>4</v>
      </c>
      <c r="C4" s="12" t="s">
        <v>5</v>
      </c>
      <c r="D4" s="43">
        <v>43555</v>
      </c>
    </row>
    <row r="5" spans="1:4" s="45" customFormat="1" ht="20.100000000000001" customHeight="1" x14ac:dyDescent="0.25">
      <c r="A5" s="10">
        <v>2</v>
      </c>
      <c r="B5" s="59" t="s">
        <v>106</v>
      </c>
      <c r="C5" s="12" t="s">
        <v>5</v>
      </c>
      <c r="D5" s="60">
        <v>43101</v>
      </c>
    </row>
    <row r="6" spans="1:4" s="45" customFormat="1" ht="20.100000000000001" customHeight="1" x14ac:dyDescent="0.25">
      <c r="A6" s="10">
        <v>3</v>
      </c>
      <c r="B6" s="59" t="s">
        <v>107</v>
      </c>
      <c r="C6" s="12" t="s">
        <v>5</v>
      </c>
      <c r="D6" s="60">
        <v>43465</v>
      </c>
    </row>
    <row r="7" spans="1:4" s="45" customFormat="1" ht="30" customHeight="1" x14ac:dyDescent="0.25">
      <c r="A7" s="93" t="s">
        <v>207</v>
      </c>
      <c r="B7" s="93"/>
      <c r="C7" s="93"/>
      <c r="D7" s="93"/>
    </row>
    <row r="8" spans="1:4" s="45" customFormat="1" ht="30" customHeight="1" x14ac:dyDescent="0.25">
      <c r="A8" s="10">
        <v>4</v>
      </c>
      <c r="B8" s="11" t="s">
        <v>208</v>
      </c>
      <c r="C8" s="12" t="s">
        <v>19</v>
      </c>
      <c r="D8" s="13"/>
    </row>
    <row r="9" spans="1:4" s="45" customFormat="1" ht="30" customHeight="1" x14ac:dyDescent="0.25">
      <c r="A9" s="10">
        <v>5</v>
      </c>
      <c r="B9" s="11" t="s">
        <v>210</v>
      </c>
      <c r="C9" s="12" t="s">
        <v>19</v>
      </c>
      <c r="D9" s="57">
        <v>15147.530000000028</v>
      </c>
    </row>
    <row r="10" spans="1:4" s="45" customFormat="1" ht="35.25" customHeight="1" x14ac:dyDescent="0.25">
      <c r="A10" s="10">
        <v>6</v>
      </c>
      <c r="B10" s="11" t="s">
        <v>209</v>
      </c>
      <c r="C10" s="12" t="s">
        <v>19</v>
      </c>
      <c r="D10" s="13"/>
    </row>
    <row r="11" spans="1:4" s="45" customFormat="1" ht="33" customHeight="1" x14ac:dyDescent="0.25">
      <c r="A11" s="10">
        <v>7</v>
      </c>
      <c r="B11" s="11" t="s">
        <v>211</v>
      </c>
      <c r="C11" s="12" t="s">
        <v>19</v>
      </c>
      <c r="D11" s="13">
        <v>372051.19</v>
      </c>
    </row>
    <row r="12" spans="1:4" s="45" customFormat="1" ht="20.100000000000001" customHeight="1" x14ac:dyDescent="0.25">
      <c r="A12" s="10">
        <v>8</v>
      </c>
      <c r="B12" s="11" t="s">
        <v>216</v>
      </c>
      <c r="C12" s="12" t="s">
        <v>19</v>
      </c>
      <c r="D12" s="13">
        <v>169512.3</v>
      </c>
    </row>
    <row r="13" spans="1:4" s="45" customFormat="1" ht="20.100000000000001" customHeight="1" x14ac:dyDescent="0.25">
      <c r="A13" s="10">
        <v>9</v>
      </c>
      <c r="B13" s="11" t="s">
        <v>217</v>
      </c>
      <c r="C13" s="12" t="s">
        <v>19</v>
      </c>
      <c r="D13" s="13"/>
    </row>
    <row r="14" spans="1:4" s="45" customFormat="1" ht="20.100000000000001" customHeight="1" x14ac:dyDescent="0.25">
      <c r="A14" s="10">
        <v>10</v>
      </c>
      <c r="B14" s="11" t="s">
        <v>218</v>
      </c>
      <c r="C14" s="12" t="s">
        <v>19</v>
      </c>
      <c r="D14" s="13">
        <v>73947.31</v>
      </c>
    </row>
    <row r="15" spans="1:4" s="45" customFormat="1" ht="20.25" customHeight="1" x14ac:dyDescent="0.25">
      <c r="A15" s="10">
        <v>11</v>
      </c>
      <c r="B15" s="11" t="s">
        <v>108</v>
      </c>
      <c r="C15" s="12" t="s">
        <v>19</v>
      </c>
      <c r="D15" s="13"/>
    </row>
    <row r="16" spans="1:4" s="45" customFormat="1" ht="33.75" customHeight="1" x14ac:dyDescent="0.25">
      <c r="A16" s="10">
        <v>12</v>
      </c>
      <c r="B16" s="11" t="s">
        <v>212</v>
      </c>
      <c r="C16" s="12" t="s">
        <v>19</v>
      </c>
      <c r="D16" s="13"/>
    </row>
    <row r="17" spans="1:4" s="45" customFormat="1" ht="37.5" customHeight="1" x14ac:dyDescent="0.25">
      <c r="A17" s="10">
        <v>13</v>
      </c>
      <c r="B17" s="11" t="s">
        <v>213</v>
      </c>
      <c r="C17" s="12" t="s">
        <v>19</v>
      </c>
      <c r="D17" s="13"/>
    </row>
    <row r="18" spans="1:4" s="45" customFormat="1" ht="20.100000000000001" customHeight="1" x14ac:dyDescent="0.25">
      <c r="A18" s="10">
        <v>14</v>
      </c>
      <c r="B18" s="61" t="s">
        <v>219</v>
      </c>
      <c r="C18" s="12" t="s">
        <v>19</v>
      </c>
      <c r="D18" s="13"/>
    </row>
    <row r="19" spans="1:4" s="45" customFormat="1" ht="30" customHeight="1" x14ac:dyDescent="0.25">
      <c r="A19" s="10">
        <v>15</v>
      </c>
      <c r="B19" s="61" t="s">
        <v>220</v>
      </c>
      <c r="C19" s="12" t="s">
        <v>19</v>
      </c>
      <c r="D19" s="13"/>
    </row>
    <row r="20" spans="1:4" s="45" customFormat="1" ht="20.100000000000001" customHeight="1" x14ac:dyDescent="0.25">
      <c r="A20" s="10">
        <v>16</v>
      </c>
      <c r="B20" s="61" t="s">
        <v>221</v>
      </c>
      <c r="C20" s="12" t="s">
        <v>19</v>
      </c>
      <c r="D20" s="13"/>
    </row>
    <row r="21" spans="1:4" s="45" customFormat="1" ht="20.100000000000001" customHeight="1" x14ac:dyDescent="0.25">
      <c r="A21" s="10">
        <v>17</v>
      </c>
      <c r="B21" s="11" t="s">
        <v>109</v>
      </c>
      <c r="C21" s="12" t="s">
        <v>19</v>
      </c>
      <c r="D21" s="13"/>
    </row>
    <row r="22" spans="1:4" s="45" customFormat="1" ht="34.5" customHeight="1" x14ac:dyDescent="0.25">
      <c r="A22" s="10">
        <v>18</v>
      </c>
      <c r="B22" s="11" t="s">
        <v>214</v>
      </c>
      <c r="C22" s="12" t="s">
        <v>19</v>
      </c>
      <c r="D22" s="13"/>
    </row>
    <row r="23" spans="1:4" s="45" customFormat="1" ht="30" customHeight="1" x14ac:dyDescent="0.25">
      <c r="A23" s="10">
        <v>19</v>
      </c>
      <c r="B23" s="11" t="s">
        <v>110</v>
      </c>
      <c r="C23" s="12" t="s">
        <v>19</v>
      </c>
      <c r="D23" s="57">
        <v>124554.16479200008</v>
      </c>
    </row>
    <row r="24" spans="1:4" s="45" customFormat="1" ht="33.75" customHeight="1" x14ac:dyDescent="0.25">
      <c r="A24" s="10">
        <v>20</v>
      </c>
      <c r="B24" s="11" t="s">
        <v>215</v>
      </c>
      <c r="C24" s="12" t="s">
        <v>19</v>
      </c>
      <c r="D24" s="57">
        <v>146817.82</v>
      </c>
    </row>
    <row r="25" spans="1:4" s="45" customFormat="1" ht="32.25" customHeight="1" x14ac:dyDescent="0.25">
      <c r="A25" s="93" t="s">
        <v>222</v>
      </c>
      <c r="B25" s="93"/>
      <c r="C25" s="93"/>
      <c r="D25" s="93"/>
    </row>
    <row r="26" spans="1:4" s="45" customFormat="1" ht="32.25" customHeight="1" x14ac:dyDescent="0.25">
      <c r="A26" s="10">
        <v>21</v>
      </c>
      <c r="B26" s="11" t="s">
        <v>191</v>
      </c>
      <c r="C26" s="12" t="s">
        <v>5</v>
      </c>
      <c r="D26" s="36" t="s">
        <v>236</v>
      </c>
    </row>
    <row r="27" spans="1:4" s="45" customFormat="1" ht="32.25" customHeight="1" x14ac:dyDescent="0.25">
      <c r="A27" s="10">
        <f t="shared" ref="A27:A49" si="0">A26+1</f>
        <v>22</v>
      </c>
      <c r="B27" s="11" t="s">
        <v>223</v>
      </c>
      <c r="C27" s="12" t="s">
        <v>19</v>
      </c>
      <c r="D27" s="13">
        <v>720.72</v>
      </c>
    </row>
    <row r="28" spans="1:4" s="45" customFormat="1" ht="37.5" customHeight="1" x14ac:dyDescent="0.25">
      <c r="A28" s="10">
        <f t="shared" si="0"/>
        <v>23</v>
      </c>
      <c r="B28" s="11" t="s">
        <v>224</v>
      </c>
      <c r="C28" s="12" t="s">
        <v>5</v>
      </c>
      <c r="D28" s="36" t="s">
        <v>236</v>
      </c>
    </row>
    <row r="29" spans="1:4" s="45" customFormat="1" ht="32.25" customHeight="1" x14ac:dyDescent="0.25">
      <c r="A29" s="10">
        <f t="shared" si="0"/>
        <v>24</v>
      </c>
      <c r="B29" s="11" t="s">
        <v>225</v>
      </c>
      <c r="C29" s="12"/>
      <c r="D29" s="36" t="s">
        <v>235</v>
      </c>
    </row>
    <row r="30" spans="1:4" s="45" customFormat="1" ht="32.25" customHeight="1" x14ac:dyDescent="0.25">
      <c r="A30" s="10">
        <f t="shared" si="0"/>
        <v>25</v>
      </c>
      <c r="B30" s="11" t="s">
        <v>65</v>
      </c>
      <c r="C30" s="12"/>
      <c r="D30" s="13" t="s">
        <v>5</v>
      </c>
    </row>
    <row r="31" spans="1:4" s="45" customFormat="1" ht="32.25" customHeight="1" x14ac:dyDescent="0.25">
      <c r="A31" s="10">
        <f t="shared" si="0"/>
        <v>26</v>
      </c>
      <c r="B31" s="11" t="s">
        <v>89</v>
      </c>
      <c r="C31" s="12" t="s">
        <v>19</v>
      </c>
      <c r="D31" s="13">
        <f>+(16.06+16.7)</f>
        <v>32.76</v>
      </c>
    </row>
    <row r="32" spans="1:4" s="45" customFormat="1" ht="32.25" customHeight="1" x14ac:dyDescent="0.25">
      <c r="A32" s="10">
        <f t="shared" si="0"/>
        <v>27</v>
      </c>
      <c r="B32" s="11" t="s">
        <v>191</v>
      </c>
      <c r="C32" s="12" t="s">
        <v>5</v>
      </c>
      <c r="D32" s="36" t="s">
        <v>237</v>
      </c>
    </row>
    <row r="33" spans="1:4" s="45" customFormat="1" ht="32.25" customHeight="1" x14ac:dyDescent="0.25">
      <c r="A33" s="10">
        <f t="shared" si="0"/>
        <v>28</v>
      </c>
      <c r="B33" s="11" t="s">
        <v>223</v>
      </c>
      <c r="C33" s="12" t="s">
        <v>19</v>
      </c>
      <c r="D33" s="13">
        <v>146962.04</v>
      </c>
    </row>
    <row r="34" spans="1:4" s="45" customFormat="1" ht="32.25" customHeight="1" x14ac:dyDescent="0.25">
      <c r="A34" s="10">
        <f t="shared" si="0"/>
        <v>29</v>
      </c>
      <c r="B34" s="11" t="s">
        <v>224</v>
      </c>
      <c r="C34" s="12" t="s">
        <v>5</v>
      </c>
      <c r="D34" s="36" t="s">
        <v>237</v>
      </c>
    </row>
    <row r="35" spans="1:4" s="45" customFormat="1" ht="32.25" customHeight="1" x14ac:dyDescent="0.25">
      <c r="A35" s="10">
        <f t="shared" si="0"/>
        <v>30</v>
      </c>
      <c r="B35" s="11" t="s">
        <v>225</v>
      </c>
      <c r="C35" s="12"/>
      <c r="D35" s="36" t="s">
        <v>239</v>
      </c>
    </row>
    <row r="36" spans="1:4" s="45" customFormat="1" ht="32.25" customHeight="1" x14ac:dyDescent="0.25">
      <c r="A36" s="10">
        <f t="shared" si="0"/>
        <v>31</v>
      </c>
      <c r="B36" s="11" t="s">
        <v>65</v>
      </c>
      <c r="C36" s="12"/>
      <c r="D36" s="36" t="s">
        <v>5</v>
      </c>
    </row>
    <row r="37" spans="1:4" s="45" customFormat="1" ht="32.25" customHeight="1" x14ac:dyDescent="0.25">
      <c r="A37" s="10">
        <f t="shared" si="0"/>
        <v>32</v>
      </c>
      <c r="B37" s="11" t="s">
        <v>89</v>
      </c>
      <c r="C37" s="12" t="s">
        <v>19</v>
      </c>
      <c r="D37" s="13">
        <f>(3708+200)+(3856+200)</f>
        <v>7964</v>
      </c>
    </row>
    <row r="38" spans="1:4" s="45" customFormat="1" ht="24" customHeight="1" x14ac:dyDescent="0.25">
      <c r="A38" s="10">
        <f t="shared" si="0"/>
        <v>33</v>
      </c>
      <c r="B38" s="11" t="s">
        <v>191</v>
      </c>
      <c r="C38" s="12" t="s">
        <v>5</v>
      </c>
      <c r="D38" s="36" t="s">
        <v>232</v>
      </c>
    </row>
    <row r="39" spans="1:4" s="45" customFormat="1" ht="21.75" customHeight="1" x14ac:dyDescent="0.25">
      <c r="A39" s="10">
        <f t="shared" si="0"/>
        <v>34</v>
      </c>
      <c r="B39" s="11" t="s">
        <v>223</v>
      </c>
      <c r="C39" s="12" t="s">
        <v>19</v>
      </c>
      <c r="D39" s="13"/>
    </row>
    <row r="40" spans="1:4" s="45" customFormat="1" ht="36" customHeight="1" x14ac:dyDescent="0.25">
      <c r="A40" s="10">
        <f t="shared" si="0"/>
        <v>35</v>
      </c>
      <c r="B40" s="11" t="s">
        <v>224</v>
      </c>
      <c r="C40" s="12" t="s">
        <v>5</v>
      </c>
      <c r="D40" s="36" t="s">
        <v>232</v>
      </c>
    </row>
    <row r="41" spans="1:4" s="45" customFormat="1" ht="36" customHeight="1" x14ac:dyDescent="0.25">
      <c r="A41" s="10">
        <f t="shared" si="0"/>
        <v>36</v>
      </c>
      <c r="B41" s="11" t="s">
        <v>225</v>
      </c>
      <c r="C41" s="12"/>
      <c r="D41" s="36" t="s">
        <v>240</v>
      </c>
    </row>
    <row r="42" spans="1:4" s="45" customFormat="1" ht="18" customHeight="1" x14ac:dyDescent="0.25">
      <c r="A42" s="10">
        <f t="shared" si="0"/>
        <v>37</v>
      </c>
      <c r="B42" s="11" t="s">
        <v>65</v>
      </c>
      <c r="C42" s="12"/>
      <c r="D42" s="13" t="s">
        <v>5</v>
      </c>
    </row>
    <row r="43" spans="1:4" s="45" customFormat="1" ht="18" customHeight="1" x14ac:dyDescent="0.25">
      <c r="A43" s="10">
        <f t="shared" si="0"/>
        <v>38</v>
      </c>
      <c r="B43" s="11" t="s">
        <v>89</v>
      </c>
      <c r="C43" s="12" t="s">
        <v>19</v>
      </c>
      <c r="D43" s="62"/>
    </row>
    <row r="44" spans="1:4" s="45" customFormat="1" ht="69" customHeight="1" x14ac:dyDescent="0.25">
      <c r="A44" s="10">
        <f t="shared" si="0"/>
        <v>39</v>
      </c>
      <c r="B44" s="11" t="s">
        <v>191</v>
      </c>
      <c r="C44" s="12" t="s">
        <v>5</v>
      </c>
      <c r="D44" s="36" t="s">
        <v>238</v>
      </c>
    </row>
    <row r="45" spans="1:4" s="45" customFormat="1" ht="18" customHeight="1" x14ac:dyDescent="0.25">
      <c r="A45" s="10">
        <f t="shared" si="0"/>
        <v>40</v>
      </c>
      <c r="B45" s="11" t="s">
        <v>223</v>
      </c>
      <c r="C45" s="12" t="s">
        <v>19</v>
      </c>
      <c r="D45" s="13"/>
    </row>
    <row r="46" spans="1:4" s="45" customFormat="1" ht="71.25" customHeight="1" x14ac:dyDescent="0.25">
      <c r="A46" s="10">
        <f t="shared" si="0"/>
        <v>41</v>
      </c>
      <c r="B46" s="11" t="s">
        <v>224</v>
      </c>
      <c r="C46" s="12" t="s">
        <v>5</v>
      </c>
      <c r="D46" s="36" t="s">
        <v>238</v>
      </c>
    </row>
    <row r="47" spans="1:4" s="45" customFormat="1" ht="18" customHeight="1" x14ac:dyDescent="0.25">
      <c r="A47" s="10">
        <f t="shared" si="0"/>
        <v>42</v>
      </c>
      <c r="B47" s="11" t="s">
        <v>225</v>
      </c>
      <c r="C47" s="12"/>
      <c r="D47" s="36" t="s">
        <v>234</v>
      </c>
    </row>
    <row r="48" spans="1:4" s="45" customFormat="1" ht="18" customHeight="1" x14ac:dyDescent="0.25">
      <c r="A48" s="10">
        <f t="shared" si="0"/>
        <v>43</v>
      </c>
      <c r="B48" s="11" t="s">
        <v>65</v>
      </c>
      <c r="C48" s="12"/>
      <c r="D48" s="13" t="s">
        <v>5</v>
      </c>
    </row>
    <row r="49" spans="1:4" s="45" customFormat="1" ht="18" customHeight="1" x14ac:dyDescent="0.25">
      <c r="A49" s="10">
        <f t="shared" si="0"/>
        <v>44</v>
      </c>
      <c r="B49" s="11" t="s">
        <v>89</v>
      </c>
      <c r="C49" s="12" t="s">
        <v>19</v>
      </c>
      <c r="D49" s="13"/>
    </row>
    <row r="50" spans="1:4" s="45" customFormat="1" ht="20.25" customHeight="1" x14ac:dyDescent="0.25">
      <c r="A50" s="93" t="s">
        <v>226</v>
      </c>
      <c r="B50" s="93"/>
      <c r="C50" s="93"/>
      <c r="D50" s="93"/>
    </row>
    <row r="51" spans="1:4" s="45" customFormat="1" ht="18" customHeight="1" x14ac:dyDescent="0.25">
      <c r="A51" s="10">
        <v>45</v>
      </c>
      <c r="B51" s="63" t="s">
        <v>160</v>
      </c>
      <c r="C51" s="12" t="s">
        <v>6</v>
      </c>
      <c r="D51" s="33">
        <v>0</v>
      </c>
    </row>
    <row r="52" spans="1:4" s="45" customFormat="1" ht="17.25" customHeight="1" x14ac:dyDescent="0.25">
      <c r="A52" s="10">
        <f>A51+1</f>
        <v>46</v>
      </c>
      <c r="B52" s="63" t="s">
        <v>161</v>
      </c>
      <c r="C52" s="12" t="s">
        <v>6</v>
      </c>
      <c r="D52" s="33">
        <v>0</v>
      </c>
    </row>
    <row r="53" spans="1:4" s="45" customFormat="1" ht="33.75" customHeight="1" x14ac:dyDescent="0.25">
      <c r="A53" s="10">
        <f>A52+1</f>
        <v>47</v>
      </c>
      <c r="B53" s="63" t="s">
        <v>162</v>
      </c>
      <c r="C53" s="12" t="s">
        <v>6</v>
      </c>
      <c r="D53" s="33">
        <v>0</v>
      </c>
    </row>
    <row r="54" spans="1:4" s="45" customFormat="1" ht="20.100000000000001" customHeight="1" x14ac:dyDescent="0.25">
      <c r="A54" s="10">
        <f>A53+1</f>
        <v>48</v>
      </c>
      <c r="B54" s="63" t="s">
        <v>163</v>
      </c>
      <c r="C54" s="12" t="s">
        <v>19</v>
      </c>
      <c r="D54" s="33">
        <v>0</v>
      </c>
    </row>
    <row r="55" spans="1:4" s="45" customFormat="1" ht="20.100000000000001" customHeight="1" x14ac:dyDescent="0.25">
      <c r="A55" s="93" t="s">
        <v>111</v>
      </c>
      <c r="B55" s="93"/>
      <c r="C55" s="93"/>
      <c r="D55" s="93"/>
    </row>
    <row r="56" spans="1:4" s="45" customFormat="1" ht="35.25" customHeight="1" x14ac:dyDescent="0.25">
      <c r="A56" s="10">
        <f>A54+1</f>
        <v>49</v>
      </c>
      <c r="B56" s="63" t="s">
        <v>208</v>
      </c>
      <c r="C56" s="12" t="s">
        <v>19</v>
      </c>
      <c r="D56" s="94" t="s">
        <v>200</v>
      </c>
    </row>
    <row r="57" spans="1:4" s="45" customFormat="1" ht="33.75" customHeight="1" x14ac:dyDescent="0.25">
      <c r="A57" s="10">
        <f>A56+1</f>
        <v>50</v>
      </c>
      <c r="B57" s="63" t="s">
        <v>210</v>
      </c>
      <c r="C57" s="12" t="s">
        <v>19</v>
      </c>
      <c r="D57" s="95"/>
    </row>
    <row r="58" spans="1:4" s="45" customFormat="1" ht="33.75" customHeight="1" x14ac:dyDescent="0.25">
      <c r="A58" s="10">
        <f>A57+1</f>
        <v>51</v>
      </c>
      <c r="B58" s="63" t="s">
        <v>209</v>
      </c>
      <c r="C58" s="12" t="s">
        <v>19</v>
      </c>
      <c r="D58" s="95"/>
    </row>
    <row r="59" spans="1:4" s="45" customFormat="1" ht="33.75" customHeight="1" x14ac:dyDescent="0.25">
      <c r="A59" s="10">
        <f>A58+1</f>
        <v>52</v>
      </c>
      <c r="B59" s="63" t="s">
        <v>214</v>
      </c>
      <c r="C59" s="12" t="s">
        <v>19</v>
      </c>
      <c r="D59" s="95"/>
    </row>
    <row r="60" spans="1:4" s="45" customFormat="1" ht="35.25" customHeight="1" x14ac:dyDescent="0.25">
      <c r="A60" s="10">
        <f>A59+1</f>
        <v>53</v>
      </c>
      <c r="B60" s="63" t="s">
        <v>227</v>
      </c>
      <c r="C60" s="12" t="s">
        <v>19</v>
      </c>
      <c r="D60" s="95"/>
    </row>
    <row r="61" spans="1:4" s="45" customFormat="1" ht="34.5" customHeight="1" x14ac:dyDescent="0.25">
      <c r="A61" s="10">
        <f>A60+1</f>
        <v>54</v>
      </c>
      <c r="B61" s="63" t="s">
        <v>215</v>
      </c>
      <c r="C61" s="12" t="s">
        <v>19</v>
      </c>
      <c r="D61" s="96"/>
    </row>
    <row r="62" spans="1:4" s="45" customFormat="1" ht="30" customHeight="1" x14ac:dyDescent="0.25">
      <c r="A62" s="93" t="s">
        <v>164</v>
      </c>
      <c r="B62" s="93"/>
      <c r="C62" s="93"/>
      <c r="D62" s="93"/>
    </row>
    <row r="63" spans="1:4" s="45" customFormat="1" ht="20.100000000000001" customHeight="1" x14ac:dyDescent="0.25">
      <c r="A63" s="10">
        <f>A61+1</f>
        <v>55</v>
      </c>
      <c r="B63" s="11" t="s">
        <v>91</v>
      </c>
      <c r="C63" s="12" t="s">
        <v>5</v>
      </c>
      <c r="D63" s="97" t="s">
        <v>200</v>
      </c>
    </row>
    <row r="64" spans="1:4" s="45" customFormat="1" ht="20.100000000000001" customHeight="1" x14ac:dyDescent="0.25">
      <c r="A64" s="10">
        <f>A63+1</f>
        <v>56</v>
      </c>
      <c r="B64" s="11" t="s">
        <v>65</v>
      </c>
      <c r="C64" s="12" t="s">
        <v>5</v>
      </c>
      <c r="D64" s="97"/>
    </row>
    <row r="65" spans="1:4" s="45" customFormat="1" ht="20.100000000000001" customHeight="1" x14ac:dyDescent="0.25">
      <c r="A65" s="10">
        <f t="shared" ref="A65:A72" si="1">A64+1</f>
        <v>57</v>
      </c>
      <c r="B65" s="11" t="s">
        <v>112</v>
      </c>
      <c r="C65" s="12" t="s">
        <v>94</v>
      </c>
      <c r="D65" s="97"/>
    </row>
    <row r="66" spans="1:4" s="45" customFormat="1" ht="20.100000000000001" customHeight="1" x14ac:dyDescent="0.25">
      <c r="A66" s="10">
        <f t="shared" si="1"/>
        <v>58</v>
      </c>
      <c r="B66" s="11" t="s">
        <v>165</v>
      </c>
      <c r="C66" s="12" t="s">
        <v>19</v>
      </c>
      <c r="D66" s="97"/>
    </row>
    <row r="67" spans="1:4" s="45" customFormat="1" ht="20.25" customHeight="1" x14ac:dyDescent="0.25">
      <c r="A67" s="10">
        <f t="shared" si="1"/>
        <v>59</v>
      </c>
      <c r="B67" s="61" t="s">
        <v>166</v>
      </c>
      <c r="C67" s="12" t="s">
        <v>19</v>
      </c>
      <c r="D67" s="97"/>
    </row>
    <row r="68" spans="1:4" s="45" customFormat="1" ht="20.25" customHeight="1" x14ac:dyDescent="0.25">
      <c r="A68" s="10">
        <f t="shared" si="1"/>
        <v>60</v>
      </c>
      <c r="B68" s="61" t="s">
        <v>167</v>
      </c>
      <c r="C68" s="12" t="s">
        <v>19</v>
      </c>
      <c r="D68" s="97"/>
    </row>
    <row r="69" spans="1:4" s="45" customFormat="1" ht="30" customHeight="1" x14ac:dyDescent="0.25">
      <c r="A69" s="10">
        <f t="shared" si="1"/>
        <v>61</v>
      </c>
      <c r="B69" s="61" t="s">
        <v>170</v>
      </c>
      <c r="C69" s="12" t="s">
        <v>19</v>
      </c>
      <c r="D69" s="97"/>
    </row>
    <row r="70" spans="1:4" s="45" customFormat="1" ht="30" customHeight="1" x14ac:dyDescent="0.25">
      <c r="A70" s="10">
        <f t="shared" si="1"/>
        <v>62</v>
      </c>
      <c r="B70" s="61" t="s">
        <v>169</v>
      </c>
      <c r="C70" s="12" t="s">
        <v>19</v>
      </c>
      <c r="D70" s="97"/>
    </row>
    <row r="71" spans="1:4" s="45" customFormat="1" ht="35.25" customHeight="1" x14ac:dyDescent="0.25">
      <c r="A71" s="10">
        <f t="shared" si="1"/>
        <v>63</v>
      </c>
      <c r="B71" s="61" t="s">
        <v>168</v>
      </c>
      <c r="C71" s="12" t="s">
        <v>19</v>
      </c>
      <c r="D71" s="97"/>
    </row>
    <row r="72" spans="1:4" s="45" customFormat="1" ht="48" customHeight="1" x14ac:dyDescent="0.25">
      <c r="A72" s="10">
        <f t="shared" si="1"/>
        <v>64</v>
      </c>
      <c r="B72" s="61" t="s">
        <v>228</v>
      </c>
      <c r="C72" s="12" t="s">
        <v>19</v>
      </c>
      <c r="D72" s="97"/>
    </row>
    <row r="73" spans="1:4" s="45" customFormat="1" ht="30" customHeight="1" x14ac:dyDescent="0.25">
      <c r="A73" s="93" t="s">
        <v>171</v>
      </c>
      <c r="B73" s="93"/>
      <c r="C73" s="93"/>
      <c r="D73" s="93"/>
    </row>
    <row r="74" spans="1:4" s="45" customFormat="1" ht="20.25" customHeight="1" x14ac:dyDescent="0.25">
      <c r="A74" s="10">
        <f>A72+1</f>
        <v>65</v>
      </c>
      <c r="B74" s="63" t="s">
        <v>160</v>
      </c>
      <c r="C74" s="12" t="s">
        <v>6</v>
      </c>
      <c r="D74" s="97" t="s">
        <v>200</v>
      </c>
    </row>
    <row r="75" spans="1:4" s="45" customFormat="1" ht="20.25" customHeight="1" x14ac:dyDescent="0.25">
      <c r="A75" s="10">
        <f>A74+1</f>
        <v>66</v>
      </c>
      <c r="B75" s="63" t="s">
        <v>161</v>
      </c>
      <c r="C75" s="12" t="s">
        <v>6</v>
      </c>
      <c r="D75" s="97"/>
    </row>
    <row r="76" spans="1:4" s="45" customFormat="1" ht="33" customHeight="1" x14ac:dyDescent="0.25">
      <c r="A76" s="10">
        <f>A75+1</f>
        <v>67</v>
      </c>
      <c r="B76" s="63" t="s">
        <v>162</v>
      </c>
      <c r="C76" s="12" t="s">
        <v>6</v>
      </c>
      <c r="D76" s="97"/>
    </row>
    <row r="77" spans="1:4" s="45" customFormat="1" ht="22.5" customHeight="1" x14ac:dyDescent="0.25">
      <c r="A77" s="10">
        <f>A76+1</f>
        <v>68</v>
      </c>
      <c r="B77" s="63" t="s">
        <v>163</v>
      </c>
      <c r="C77" s="12" t="s">
        <v>19</v>
      </c>
      <c r="D77" s="97"/>
    </row>
    <row r="78" spans="1:4" s="45" customFormat="1" ht="30" customHeight="1" x14ac:dyDescent="0.25">
      <c r="A78" s="93" t="s">
        <v>229</v>
      </c>
      <c r="B78" s="93"/>
      <c r="C78" s="93"/>
      <c r="D78" s="93"/>
    </row>
    <row r="79" spans="1:4" s="45" customFormat="1" ht="34.5" customHeight="1" x14ac:dyDescent="0.25">
      <c r="A79" s="10">
        <f>A77+1</f>
        <v>69</v>
      </c>
      <c r="B79" s="63" t="s">
        <v>230</v>
      </c>
      <c r="C79" s="12" t="s">
        <v>6</v>
      </c>
      <c r="D79" s="33">
        <v>0</v>
      </c>
    </row>
    <row r="80" spans="1:4" s="45" customFormat="1" ht="20.25" customHeight="1" x14ac:dyDescent="0.25">
      <c r="A80" s="10">
        <f>A79+1</f>
        <v>70</v>
      </c>
      <c r="B80" s="63" t="s">
        <v>172</v>
      </c>
      <c r="C80" s="12" t="s">
        <v>6</v>
      </c>
      <c r="D80" s="33">
        <v>0</v>
      </c>
    </row>
    <row r="81" spans="1:4" s="45" customFormat="1" ht="33" customHeight="1" x14ac:dyDescent="0.25">
      <c r="A81" s="10">
        <f>A80+1</f>
        <v>71</v>
      </c>
      <c r="B81" s="63" t="s">
        <v>231</v>
      </c>
      <c r="C81" s="12" t="s">
        <v>19</v>
      </c>
      <c r="D81" s="33">
        <v>0</v>
      </c>
    </row>
  </sheetData>
  <mergeCells count="11">
    <mergeCell ref="A78:D78"/>
    <mergeCell ref="A1:D1"/>
    <mergeCell ref="A7:D7"/>
    <mergeCell ref="A25:D25"/>
    <mergeCell ref="A50:D50"/>
    <mergeCell ref="D56:D61"/>
    <mergeCell ref="D63:D72"/>
    <mergeCell ref="D74:D77"/>
    <mergeCell ref="A55:D55"/>
    <mergeCell ref="A62:D62"/>
    <mergeCell ref="A73:D73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2019-08-05T09:46:13Z</dcterms:modified>
</cp:coreProperties>
</file>