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30" i="1"/>
  <c r="D25"/>
  <c r="E25"/>
  <c r="F25"/>
  <c r="G25"/>
  <c r="H25"/>
  <c r="I25"/>
  <c r="J25"/>
  <c r="K25"/>
  <c r="L25"/>
  <c r="M25"/>
  <c r="C25"/>
  <c r="N13"/>
  <c r="N14"/>
  <c r="N15"/>
  <c r="N16"/>
  <c r="N17"/>
  <c r="N18"/>
  <c r="N19"/>
  <c r="N20"/>
  <c r="N21"/>
  <c r="N22"/>
  <c r="N23"/>
  <c r="N24"/>
  <c r="N25"/>
  <c r="N27" s="1"/>
  <c r="N12"/>
</calcChain>
</file>

<file path=xl/sharedStrings.xml><?xml version="1.0" encoding="utf-8"?>
<sst xmlns="http://schemas.openxmlformats.org/spreadsheetml/2006/main" count="46" uniqueCount="46">
  <si>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</si>
  <si>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</si>
  <si>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</si>
  <si>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Блюхера 2/1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</si>
  <si>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</si>
  <si>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</si>
  <si>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</si>
  <si>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</si>
  <si>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</si>
  <si>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</si>
  <si>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</si>
  <si>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</si>
  <si>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</si>
  <si>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</si>
  <si>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</si>
  <si>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</si>
  <si>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</si>
  <si>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</si>
  <si>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</si>
  <si>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</si>
  <si>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</si>
  <si>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</si>
  <si>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</si>
  <si>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</si>
  <si>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</si>
  <si>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</si>
  <si>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</si>
  <si>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</si>
  <si>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</si>
  <si>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</si>
  <si>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</si>
  <si>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</si>
  <si>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</si>
  <si>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</si>
  <si>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</si>
  <si>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</si>
  <si>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</si>
  <si>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</si>
  <si>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 xml:space="preserve">  Установка узла учета тепловой энергии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</si>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</sst>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3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C1" workbookViewId="0">
      <selection activeCell="N31" sqref="N31"/>
    </sheetView>
  </sheetViews>
  <sheetFormatPr defaultRowHeight="15"/>
  <cols>
    <col min="1" max="1" width="45.140625" customWidth="1"/>
    <col min="2" max="2" width="12" customWidth="1"/>
    <col min="3" max="3" width="12.7109375" customWidth="1"/>
    <col min="4" max="4" width="12" customWidth="1"/>
    <col min="5" max="5" width="12.85546875" customWidth="1"/>
    <col min="6" max="10" width="12" customWidth="1"/>
    <col min="11" max="11" width="12.7109375" customWidth="1"/>
    <col min="12" max="13" width="12" customWidth="1"/>
    <col min="14" max="14" width="13.85546875" customWidth="1"/>
  </cols>
  <sheetData>
    <row r="1" spans="1:14" ht="12.75" customHeight="1">
      <c r="A1" s="29" t="s">
        <v>0</v>
      </c>
      <c r="B1" s="29"/>
      <c r="C1" s="29"/>
      <c r="D1" s="29"/>
      <c r="E1" s="29"/>
      <c r="F1" s="29"/>
      <c r="G1" s="29"/>
      <c r="H1" s="29"/>
      <c r="I1" s="2"/>
      <c r="J1" s="2"/>
      <c r="K1" s="2"/>
      <c r="L1" s="2"/>
      <c r="M1" s="1"/>
      <c r="N1" s="1"/>
    </row>
    <row r="2" spans="1:14" ht="12.75" customHeight="1">
      <c r="A2" s="29" t="s">
        <v>1</v>
      </c>
      <c r="B2" s="29"/>
      <c r="C2" s="29"/>
      <c r="D2" s="29"/>
      <c r="E2" s="29"/>
      <c r="F2" s="29"/>
      <c r="G2" s="29"/>
      <c r="H2" s="29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4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4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3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0" t="s">
        <v>9</v>
      </c>
      <c r="C7" s="21" t="s">
        <v>10</v>
      </c>
      <c r="D7" s="21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3" t="s">
        <v>21</v>
      </c>
    </row>
    <row r="8" spans="1:14" ht="12.75" customHeight="1">
      <c r="A8" s="26" t="s">
        <v>22</v>
      </c>
      <c r="B8" s="22">
        <v>47224.160000000003</v>
      </c>
      <c r="C8" s="23">
        <v>47224.160000000003</v>
      </c>
      <c r="D8" s="23">
        <v>47224.160000000003</v>
      </c>
      <c r="E8" s="23">
        <v>47224.160000000003</v>
      </c>
      <c r="F8" s="23">
        <v>47224.160000000003</v>
      </c>
      <c r="G8" s="23">
        <v>47224.160000000003</v>
      </c>
      <c r="H8" s="23">
        <v>47224.160000000003</v>
      </c>
      <c r="I8" s="23">
        <v>47224.160000000003</v>
      </c>
      <c r="J8" s="23">
        <v>47224.160000000003</v>
      </c>
      <c r="K8" s="23">
        <v>47224.160000000003</v>
      </c>
      <c r="L8" s="23">
        <v>47224.160000000003</v>
      </c>
      <c r="M8" s="23">
        <v>49534.54</v>
      </c>
      <c r="N8" s="15">
        <v>569000.30000000016</v>
      </c>
    </row>
    <row r="9" spans="1:14" ht="12.75" customHeight="1">
      <c r="A9" s="27" t="s">
        <v>23</v>
      </c>
      <c r="B9" s="24">
        <v>8199.93</v>
      </c>
      <c r="C9" s="25">
        <v>8199.93</v>
      </c>
      <c r="D9" s="25">
        <v>8199.93</v>
      </c>
      <c r="E9" s="25">
        <v>8199.93</v>
      </c>
      <c r="F9" s="25">
        <v>8199.93</v>
      </c>
      <c r="G9" s="25">
        <v>8199.93</v>
      </c>
      <c r="H9" s="25">
        <v>8280.6</v>
      </c>
      <c r="I9" s="25">
        <v>8280.6</v>
      </c>
      <c r="J9" s="25">
        <v>8280.6</v>
      </c>
      <c r="K9" s="25">
        <v>8280.6</v>
      </c>
      <c r="L9" s="25">
        <v>8280.6</v>
      </c>
      <c r="M9" s="25">
        <v>8280.6</v>
      </c>
      <c r="N9" s="16">
        <v>98883.180000000022</v>
      </c>
    </row>
    <row r="10" spans="1:14" ht="12.75" customHeight="1">
      <c r="A10" s="27" t="s">
        <v>24</v>
      </c>
      <c r="B10" s="24">
        <v>569.98</v>
      </c>
      <c r="C10" s="25">
        <v>569.98</v>
      </c>
      <c r="D10" s="25">
        <v>569.98</v>
      </c>
      <c r="E10" s="25">
        <v>569.98</v>
      </c>
      <c r="F10" s="25">
        <v>569.98</v>
      </c>
      <c r="G10" s="25">
        <v>569.98</v>
      </c>
      <c r="H10" s="25">
        <v>569.98</v>
      </c>
      <c r="I10" s="25">
        <v>3119.98</v>
      </c>
      <c r="J10" s="25">
        <v>719.98</v>
      </c>
      <c r="K10" s="25">
        <v>719.98</v>
      </c>
      <c r="L10" s="25">
        <v>719.98</v>
      </c>
      <c r="M10" s="25">
        <v>719.98</v>
      </c>
      <c r="N10" s="16">
        <v>9989.7599999999984</v>
      </c>
    </row>
    <row r="11" spans="1:14" ht="12.75" customHeight="1">
      <c r="A11" s="27" t="s">
        <v>25</v>
      </c>
      <c r="B11" s="24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16">
        <v>0</v>
      </c>
    </row>
    <row r="12" spans="1:14" ht="12.75" customHeight="1">
      <c r="A12" s="17" t="s">
        <v>26</v>
      </c>
      <c r="B12" s="9">
        <v>3371.01</v>
      </c>
      <c r="C12" s="10">
        <v>3044.78</v>
      </c>
      <c r="D12" s="10"/>
      <c r="E12" s="10">
        <v>6633.31</v>
      </c>
      <c r="F12" s="10">
        <v>3371.01</v>
      </c>
      <c r="G12" s="10">
        <v>3262.3</v>
      </c>
      <c r="H12" s="10">
        <v>3770.09</v>
      </c>
      <c r="I12" s="10">
        <v>3770.09</v>
      </c>
      <c r="J12" s="10">
        <v>3648.52</v>
      </c>
      <c r="K12" s="10">
        <v>3770.09</v>
      </c>
      <c r="L12" s="10">
        <v>3648.52</v>
      </c>
      <c r="M12" s="10">
        <v>3770.09</v>
      </c>
      <c r="N12" s="8">
        <f>SUM(B12:M12)</f>
        <v>42059.81</v>
      </c>
    </row>
    <row r="13" spans="1:14" ht="12.75" customHeight="1">
      <c r="A13" s="17" t="s">
        <v>27</v>
      </c>
      <c r="B13" s="9">
        <v>6121.71</v>
      </c>
      <c r="C13" s="10">
        <v>6121.71</v>
      </c>
      <c r="D13" s="10">
        <v>6121.71</v>
      </c>
      <c r="E13" s="10">
        <v>6121.71</v>
      </c>
      <c r="F13" s="10">
        <v>6121.71</v>
      </c>
      <c r="G13" s="10">
        <v>6121.71</v>
      </c>
      <c r="H13" s="10">
        <v>6121.71</v>
      </c>
      <c r="I13" s="10">
        <v>6121.71</v>
      </c>
      <c r="J13" s="10">
        <v>6121.71</v>
      </c>
      <c r="K13" s="10">
        <v>6121.71</v>
      </c>
      <c r="L13" s="10">
        <v>6121.71</v>
      </c>
      <c r="M13" s="10">
        <v>6121.71</v>
      </c>
      <c r="N13" s="8">
        <f t="shared" ref="N13:N25" si="0">SUM(B13:M13)</f>
        <v>73460.52</v>
      </c>
    </row>
    <row r="14" spans="1:14" ht="12.75" customHeight="1">
      <c r="A14" s="17" t="s">
        <v>28</v>
      </c>
      <c r="B14" s="9">
        <v>101.92</v>
      </c>
      <c r="C14" s="10">
        <v>101.92</v>
      </c>
      <c r="D14" s="10">
        <v>101.92</v>
      </c>
      <c r="E14" s="10">
        <v>101.92</v>
      </c>
      <c r="F14" s="10">
        <v>101.92</v>
      </c>
      <c r="G14" s="10">
        <v>101.92</v>
      </c>
      <c r="H14" s="10">
        <v>101.92</v>
      </c>
      <c r="I14" s="10">
        <v>101.92</v>
      </c>
      <c r="J14" s="10">
        <v>101.92</v>
      </c>
      <c r="K14" s="10">
        <v>101.92</v>
      </c>
      <c r="L14" s="10">
        <v>101.92</v>
      </c>
      <c r="M14" s="10">
        <v>101.92</v>
      </c>
      <c r="N14" s="8">
        <f t="shared" si="0"/>
        <v>1223.04</v>
      </c>
    </row>
    <row r="15" spans="1:14" ht="12.75" customHeight="1">
      <c r="A15" s="17" t="s">
        <v>29</v>
      </c>
      <c r="B15" s="9"/>
      <c r="C15" s="10"/>
      <c r="D15" s="10"/>
      <c r="E15" s="10"/>
      <c r="F15" s="10"/>
      <c r="G15" s="10"/>
      <c r="H15" s="10"/>
      <c r="I15" s="10"/>
      <c r="J15" s="10">
        <v>4190</v>
      </c>
      <c r="K15" s="10"/>
      <c r="L15" s="10"/>
      <c r="M15" s="10"/>
      <c r="N15" s="8">
        <f t="shared" si="0"/>
        <v>4190</v>
      </c>
    </row>
    <row r="16" spans="1:14" ht="12.75" customHeight="1">
      <c r="A16" s="17" t="s">
        <v>30</v>
      </c>
      <c r="B16" s="9"/>
      <c r="C16" s="10">
        <v>1034.53</v>
      </c>
      <c r="D16" s="10"/>
      <c r="E16" s="10"/>
      <c r="F16" s="10"/>
      <c r="G16" s="10"/>
      <c r="H16" s="10"/>
      <c r="I16" s="10">
        <v>1034.53</v>
      </c>
      <c r="J16" s="10"/>
      <c r="K16" s="10"/>
      <c r="L16" s="10"/>
      <c r="M16" s="10"/>
      <c r="N16" s="8">
        <f t="shared" si="0"/>
        <v>2069.06</v>
      </c>
    </row>
    <row r="17" spans="1:14" ht="12.75" customHeight="1">
      <c r="A17" s="17" t="s">
        <v>31</v>
      </c>
      <c r="B17" s="9">
        <v>27479.119999999999</v>
      </c>
      <c r="C17" s="10">
        <v>28521.46</v>
      </c>
      <c r="D17" s="10">
        <v>25488.94</v>
      </c>
      <c r="E17" s="10">
        <v>25493.66</v>
      </c>
      <c r="F17" s="10">
        <v>25501.88</v>
      </c>
      <c r="G17" s="10">
        <v>38022.129999999997</v>
      </c>
      <c r="H17" s="10">
        <v>25597.75</v>
      </c>
      <c r="I17" s="10">
        <v>28389.67</v>
      </c>
      <c r="J17" s="10">
        <v>26831.55</v>
      </c>
      <c r="K17" s="10">
        <v>25561.35</v>
      </c>
      <c r="L17" s="10">
        <v>25586.67</v>
      </c>
      <c r="M17" s="10">
        <v>25612.15</v>
      </c>
      <c r="N17" s="8">
        <f t="shared" si="0"/>
        <v>328086.32999999996</v>
      </c>
    </row>
    <row r="18" spans="1:14" ht="12.75" customHeight="1">
      <c r="A18" s="17" t="s">
        <v>32</v>
      </c>
      <c r="B18" s="9"/>
      <c r="C18" s="10"/>
      <c r="D18" s="10"/>
      <c r="E18" s="10"/>
      <c r="F18" s="10"/>
      <c r="G18" s="10"/>
      <c r="H18" s="10"/>
      <c r="I18" s="10"/>
      <c r="J18" s="10"/>
      <c r="K18" s="10">
        <v>103753.73</v>
      </c>
      <c r="L18" s="10"/>
      <c r="M18" s="10"/>
      <c r="N18" s="8">
        <f t="shared" si="0"/>
        <v>103753.73</v>
      </c>
    </row>
    <row r="19" spans="1:14" ht="12.75" customHeight="1">
      <c r="A19" s="17" t="s">
        <v>33</v>
      </c>
      <c r="B19" s="9">
        <v>5663.83</v>
      </c>
      <c r="C19" s="10">
        <v>6635.2</v>
      </c>
      <c r="D19" s="10">
        <v>6341.03</v>
      </c>
      <c r="E19" s="10">
        <v>6341.03</v>
      </c>
      <c r="F19" s="10">
        <v>6341.03</v>
      </c>
      <c r="G19" s="10">
        <v>6341.03</v>
      </c>
      <c r="H19" s="10">
        <v>6341.03</v>
      </c>
      <c r="I19" s="10">
        <v>6341.03</v>
      </c>
      <c r="J19" s="10">
        <v>6341.03</v>
      </c>
      <c r="K19" s="10">
        <v>5034.3</v>
      </c>
      <c r="L19" s="10">
        <v>6132.47</v>
      </c>
      <c r="M19" s="10">
        <v>6132.47</v>
      </c>
      <c r="N19" s="8">
        <f t="shared" si="0"/>
        <v>73985.48</v>
      </c>
    </row>
    <row r="20" spans="1:14" ht="12.75" customHeight="1">
      <c r="A20" s="17" t="s">
        <v>34</v>
      </c>
      <c r="B20" s="9"/>
      <c r="C20" s="10"/>
      <c r="D20" s="10"/>
      <c r="E20" s="10"/>
      <c r="F20" s="10">
        <v>775.88</v>
      </c>
      <c r="G20" s="10">
        <v>775.88</v>
      </c>
      <c r="H20" s="10">
        <v>775.88</v>
      </c>
      <c r="I20" s="10">
        <v>775.88</v>
      </c>
      <c r="J20" s="10">
        <v>775.88</v>
      </c>
      <c r="K20" s="10">
        <v>775.89</v>
      </c>
      <c r="L20" s="10">
        <v>775.89</v>
      </c>
      <c r="M20" s="10">
        <v>775.89</v>
      </c>
      <c r="N20" s="8">
        <f t="shared" si="0"/>
        <v>6207.0700000000006</v>
      </c>
    </row>
    <row r="21" spans="1:14" ht="12.75" customHeight="1">
      <c r="A21" s="17" t="s">
        <v>35</v>
      </c>
      <c r="B21" s="9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8">
        <f t="shared" si="0"/>
        <v>0</v>
      </c>
    </row>
    <row r="22" spans="1:14" ht="12.75" customHeight="1">
      <c r="A22" s="17" t="s">
        <v>36</v>
      </c>
      <c r="B22" s="9">
        <v>1054.04</v>
      </c>
      <c r="C22" s="10">
        <v>1054.04</v>
      </c>
      <c r="D22" s="10">
        <v>1054.04</v>
      </c>
      <c r="E22" s="10">
        <v>1054.04</v>
      </c>
      <c r="F22" s="10">
        <v>1054.04</v>
      </c>
      <c r="G22" s="10">
        <v>1054.04</v>
      </c>
      <c r="H22" s="10">
        <v>1054.04</v>
      </c>
      <c r="I22" s="10">
        <v>1054.04</v>
      </c>
      <c r="J22" s="10">
        <v>1054.04</v>
      </c>
      <c r="K22" s="10">
        <v>1054.04</v>
      </c>
      <c r="L22" s="10">
        <v>1054.04</v>
      </c>
      <c r="M22" s="10">
        <v>1054.04</v>
      </c>
      <c r="N22" s="8">
        <f t="shared" si="0"/>
        <v>12648.480000000003</v>
      </c>
    </row>
    <row r="23" spans="1:14" ht="12.75" customHeight="1">
      <c r="A23" s="17" t="s">
        <v>37</v>
      </c>
      <c r="B23" s="9">
        <v>3806.67</v>
      </c>
      <c r="C23" s="10">
        <v>3806.67</v>
      </c>
      <c r="D23" s="10">
        <v>3806.67</v>
      </c>
      <c r="E23" s="10">
        <v>3806.67</v>
      </c>
      <c r="F23" s="10">
        <v>3806.67</v>
      </c>
      <c r="G23" s="10">
        <v>3806.67</v>
      </c>
      <c r="H23" s="10">
        <v>5472.58</v>
      </c>
      <c r="I23" s="10">
        <v>5472.58</v>
      </c>
      <c r="J23" s="10">
        <v>5472.58</v>
      </c>
      <c r="K23" s="10">
        <v>5472.58</v>
      </c>
      <c r="L23" s="10">
        <v>5472.58</v>
      </c>
      <c r="M23" s="10">
        <v>5700.38</v>
      </c>
      <c r="N23" s="8">
        <f t="shared" si="0"/>
        <v>55903.3</v>
      </c>
    </row>
    <row r="24" spans="1:14" ht="12.75" customHeight="1">
      <c r="A24" s="17" t="s">
        <v>38</v>
      </c>
      <c r="B24" s="9"/>
      <c r="C24" s="10"/>
      <c r="D24" s="10"/>
      <c r="E24" s="10">
        <v>195096.95999999999</v>
      </c>
      <c r="F24" s="10"/>
      <c r="G24" s="10"/>
      <c r="H24" s="10"/>
      <c r="I24" s="10"/>
      <c r="J24" s="10"/>
      <c r="K24" s="10"/>
      <c r="L24" s="10"/>
      <c r="M24" s="10"/>
      <c r="N24" s="8">
        <f t="shared" si="0"/>
        <v>195096.95999999999</v>
      </c>
    </row>
    <row r="25" spans="1:14" ht="12.75" customHeight="1">
      <c r="A25" s="18" t="s">
        <v>39</v>
      </c>
      <c r="B25" s="11">
        <v>47598.3</v>
      </c>
      <c r="C25" s="12">
        <f>SUM(C12:C24)</f>
        <v>50320.31</v>
      </c>
      <c r="D25" s="12">
        <f t="shared" ref="D25:M25" si="1">SUM(D12:D24)</f>
        <v>42914.31</v>
      </c>
      <c r="E25" s="12">
        <f t="shared" si="1"/>
        <v>244649.3</v>
      </c>
      <c r="F25" s="12">
        <f t="shared" si="1"/>
        <v>47074.14</v>
      </c>
      <c r="G25" s="12">
        <f t="shared" si="1"/>
        <v>59485.679999999993</v>
      </c>
      <c r="H25" s="12">
        <f t="shared" si="1"/>
        <v>49235</v>
      </c>
      <c r="I25" s="12">
        <f t="shared" si="1"/>
        <v>53061.45</v>
      </c>
      <c r="J25" s="12">
        <f t="shared" si="1"/>
        <v>54537.229999999996</v>
      </c>
      <c r="K25" s="12">
        <f t="shared" si="1"/>
        <v>151645.60999999999</v>
      </c>
      <c r="L25" s="12">
        <f t="shared" si="1"/>
        <v>48893.8</v>
      </c>
      <c r="M25" s="12">
        <f t="shared" si="1"/>
        <v>49268.65</v>
      </c>
      <c r="N25" s="8">
        <f t="shared" si="0"/>
        <v>898683.78</v>
      </c>
    </row>
    <row r="26" spans="1:14" ht="12.75" customHeight="1">
      <c r="A26" s="19"/>
      <c r="B26" s="1"/>
      <c r="C26" s="1"/>
      <c r="D26" s="1"/>
      <c r="E26" s="1"/>
      <c r="F26" s="1"/>
      <c r="G26" s="1"/>
      <c r="H26" s="30" t="s">
        <v>40</v>
      </c>
      <c r="I26" s="30"/>
      <c r="J26" s="30"/>
      <c r="K26" s="30"/>
      <c r="L26" s="30"/>
      <c r="M26" s="30"/>
      <c r="N26" s="1">
        <v>677873.24000000022</v>
      </c>
    </row>
    <row r="27" spans="1:14" ht="12.75" customHeight="1">
      <c r="A27" s="19"/>
      <c r="B27" s="1"/>
      <c r="C27" s="1"/>
      <c r="D27" s="1"/>
      <c r="E27" s="1"/>
      <c r="F27" s="1"/>
      <c r="G27" s="1"/>
      <c r="H27" s="31" t="s">
        <v>41</v>
      </c>
      <c r="I27" s="31"/>
      <c r="J27" s="31"/>
      <c r="K27" s="31"/>
      <c r="L27" s="31"/>
      <c r="M27" s="31"/>
      <c r="N27" s="32">
        <f>N26-N25</f>
        <v>-220810.5399999998</v>
      </c>
    </row>
    <row r="28" spans="1:14" ht="12.75" customHeight="1">
      <c r="A28" s="1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19"/>
      <c r="B29" s="1"/>
      <c r="C29" s="1"/>
      <c r="D29" s="1"/>
      <c r="E29" s="1"/>
      <c r="F29" s="1"/>
      <c r="G29" s="1"/>
      <c r="H29" s="31" t="s">
        <v>42</v>
      </c>
      <c r="I29" s="31"/>
      <c r="J29" s="31"/>
      <c r="K29" s="31"/>
      <c r="L29" s="31"/>
      <c r="M29" s="31"/>
      <c r="N29">
        <v>17755.77</v>
      </c>
    </row>
    <row r="30" spans="1:14" ht="12.75" customHeight="1">
      <c r="A30" s="19"/>
      <c r="B30" s="1"/>
      <c r="C30" s="1"/>
      <c r="D30" s="1"/>
      <c r="E30" s="1"/>
      <c r="F30" s="1"/>
      <c r="G30" s="1"/>
      <c r="H30" s="31" t="s">
        <v>43</v>
      </c>
      <c r="I30" s="31"/>
      <c r="J30" s="31"/>
      <c r="K30" s="31"/>
      <c r="L30" s="31"/>
      <c r="M30" s="31"/>
      <c r="N30" s="1">
        <f>4146.64+4260.62</f>
        <v>8407.26</v>
      </c>
    </row>
    <row r="31" spans="1:14" ht="12.75" customHeight="1">
      <c r="A31" s="1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 customHeight="1">
      <c r="A32" s="19"/>
      <c r="B32" s="1" t="s">
        <v>44</v>
      </c>
      <c r="C32" s="1"/>
      <c r="D32" s="1"/>
      <c r="E32" s="1"/>
      <c r="F32" s="1"/>
      <c r="G32" s="28" t="s">
        <v>45</v>
      </c>
      <c r="H32" s="28"/>
      <c r="I32" s="1"/>
      <c r="J32" s="1"/>
      <c r="K32" s="1"/>
      <c r="L32" s="1"/>
      <c r="M32" s="1"/>
      <c r="N32" s="1"/>
    </row>
    <row r="33" spans="1:1">
      <c r="A33" s="19"/>
    </row>
    <row r="34" spans="1:1">
      <c r="A34" s="19"/>
    </row>
  </sheetData>
  <mergeCells count="7">
    <mergeCell ref="G32:H32"/>
    <mergeCell ref="A2:H2"/>
    <mergeCell ref="A1:H1"/>
    <mergeCell ref="H26:M26"/>
    <mergeCell ref="H27:M27"/>
    <mergeCell ref="H29:M29"/>
    <mergeCell ref="H30:M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2018-03-29T13:21:19Z</dcterms:created>
  <dcterms:modified xsi:type="dcterms:W3CDTF">2018-03-29T13:26:46Z</dcterms:modified>
</cp:coreProperties>
</file>