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'Лист1'!$A$4:$F$147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<sst xmlns="http://schemas.openxmlformats.org/spreadsheetml/2006/main" count="630" uniqueCount="50">
  <si>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</si>
  <si>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</si>
  <si>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</si>
  <si>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</si>
  <si>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</si>
  <si>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</si>
  <si>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</si>
  <si>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</si>
  <si>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</si>
  <si>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</si>
  <si>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</si>
  <si>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</si>
  <si>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</si>
  <si>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Космонавтов 22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</si>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</sst>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7" sheet="Лист1"/>
  </cacheSource>
  <cacheFields count="5">
    <cacheField name="Статья затрат">
      <sharedItems containsMixedTypes="0" count="15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Космонавтов 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2" firstHeaderRow="1" firstDataRow="2" firstDataCol="1" rowPageCount="2" colPageCount="1"/>
  <pivotFields count="5">
    <pivotField axis="axisRow" compact="0" outline="0" subtotalTop="0" showAll="0" defaultSubtotal="0">
      <items count="15">
        <item x="0"/>
        <item x="13"/>
        <item x="12"/>
        <item x="1"/>
        <item x="2"/>
        <item x="3"/>
        <item x="7"/>
        <item x="4"/>
        <item x="5"/>
        <item x="8"/>
        <item x="9"/>
        <item x="6"/>
        <item x="14"/>
        <item x="10"/>
        <item x="11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49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39</v>
      </c>
    </row>
    <row r="6" spans="2:15" ht="12.75">
      <c r="B6" s="19" t="s">
        <v>40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41</v>
      </c>
    </row>
    <row r="8" spans="2:15" s="3" customFormat="1" ht="12.75">
      <c r="B8" s="33" t="s">
        <v>10</v>
      </c>
      <c r="C8" s="29">
        <v>36693.74</v>
      </c>
      <c r="D8" s="30">
        <v>36693.74</v>
      </c>
      <c r="E8" s="30">
        <v>36693.74</v>
      </c>
      <c r="F8" s="30">
        <v>36693.74</v>
      </c>
      <c r="G8" s="30">
        <v>36693.74</v>
      </c>
      <c r="H8" s="30">
        <v>36693.74</v>
      </c>
      <c r="I8" s="30">
        <v>36693.74</v>
      </c>
      <c r="J8" s="30">
        <v>36693.74</v>
      </c>
      <c r="K8" s="30">
        <v>36693.74</v>
      </c>
      <c r="L8" s="30">
        <v>36693.74</v>
      </c>
      <c r="M8" s="30">
        <v>36693.74</v>
      </c>
      <c r="N8" s="30">
        <v>36693.74</v>
      </c>
      <c r="O8" s="21">
        <v>440324.87999999995</v>
      </c>
    </row>
    <row r="9" spans="2:15" s="3" customFormat="1" ht="12.75">
      <c r="B9" s="34" t="s">
        <v>37</v>
      </c>
      <c r="C9" s="31">
        <v>17247.68</v>
      </c>
      <c r="D9" s="32">
        <v>17247.68</v>
      </c>
      <c r="E9" s="32">
        <v>17247.68</v>
      </c>
      <c r="F9" s="32">
        <v>16667.49</v>
      </c>
      <c r="G9" s="32">
        <v>16093.82</v>
      </c>
      <c r="H9" s="32">
        <v>16093.82</v>
      </c>
      <c r="I9" s="32">
        <v>16122.39</v>
      </c>
      <c r="J9" s="32">
        <v>16122.39</v>
      </c>
      <c r="K9" s="32">
        <v>16122.39</v>
      </c>
      <c r="L9" s="32">
        <v>16122.39</v>
      </c>
      <c r="M9" s="32">
        <v>16122.39</v>
      </c>
      <c r="N9" s="32">
        <v>16122.39</v>
      </c>
      <c r="O9" s="22">
        <v>197332.51000000007</v>
      </c>
    </row>
    <row r="10" spans="2:15" s="3" customFormat="1" ht="12.75">
      <c r="B10" s="34" t="s">
        <v>36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3946.91</v>
      </c>
      <c r="D11" s="16">
        <v>3546.15</v>
      </c>
      <c r="E11" s="16">
        <v>3927</v>
      </c>
      <c r="F11" s="16">
        <v>3799.47</v>
      </c>
      <c r="G11" s="16">
        <v>3927</v>
      </c>
      <c r="H11" s="16">
        <v>22992</v>
      </c>
      <c r="I11" s="16">
        <v>6422.84</v>
      </c>
      <c r="J11" s="16">
        <v>9062.57</v>
      </c>
      <c r="K11" s="16">
        <v>6859.53</v>
      </c>
      <c r="L11" s="16">
        <v>7088.19</v>
      </c>
      <c r="M11" s="16">
        <v>6859.53</v>
      </c>
      <c r="N11" s="16">
        <v>7088.19</v>
      </c>
      <c r="O11" s="13">
        <v>85519.37999999999</v>
      </c>
    </row>
    <row r="12" spans="2:15" ht="12.75">
      <c r="B12" s="23" t="s">
        <v>26</v>
      </c>
      <c r="C12" s="15">
        <v>206.1</v>
      </c>
      <c r="D12" s="16">
        <v>20.61</v>
      </c>
      <c r="E12" s="16">
        <v>206.1</v>
      </c>
      <c r="F12" s="16">
        <v>206.1</v>
      </c>
      <c r="G12" s="16">
        <v>20.61</v>
      </c>
      <c r="H12" s="16">
        <v>41.22</v>
      </c>
      <c r="I12" s="16">
        <v>61.83</v>
      </c>
      <c r="J12" s="16">
        <v>82.44</v>
      </c>
      <c r="K12" s="16"/>
      <c r="L12" s="16"/>
      <c r="M12" s="16">
        <v>247.32</v>
      </c>
      <c r="N12" s="16">
        <v>267.93</v>
      </c>
      <c r="O12" s="13">
        <v>1360.26</v>
      </c>
    </row>
    <row r="13" spans="2:15" ht="12.75">
      <c r="B13" s="23" t="s">
        <v>27</v>
      </c>
      <c r="C13" s="15">
        <v>271.55</v>
      </c>
      <c r="D13" s="16">
        <v>271.55</v>
      </c>
      <c r="E13" s="16">
        <v>271.55</v>
      </c>
      <c r="F13" s="16">
        <v>271.55</v>
      </c>
      <c r="G13" s="16">
        <v>271.54</v>
      </c>
      <c r="H13" s="16">
        <v>271.57</v>
      </c>
      <c r="I13" s="16">
        <v>271.57</v>
      </c>
      <c r="J13" s="16">
        <v>270.47</v>
      </c>
      <c r="K13" s="16">
        <v>270.47</v>
      </c>
      <c r="L13" s="16">
        <v>270.48</v>
      </c>
      <c r="M13" s="16">
        <v>241.14</v>
      </c>
      <c r="N13" s="16">
        <v>226.23</v>
      </c>
      <c r="O13" s="13">
        <v>3179.6699999999996</v>
      </c>
    </row>
    <row r="14" spans="2:15" ht="25.5">
      <c r="B14" s="23" t="s">
        <v>31</v>
      </c>
      <c r="C14" s="15"/>
      <c r="D14" s="16">
        <v>1230.08</v>
      </c>
      <c r="E14" s="16"/>
      <c r="F14" s="16"/>
      <c r="G14" s="16"/>
      <c r="H14" s="16"/>
      <c r="I14" s="16"/>
      <c r="J14" s="16">
        <v>1230.08</v>
      </c>
      <c r="K14" s="16"/>
      <c r="L14" s="16"/>
      <c r="M14" s="16"/>
      <c r="N14" s="16"/>
      <c r="O14" s="13">
        <v>2460.16</v>
      </c>
    </row>
    <row r="15" spans="2:15" ht="12.75">
      <c r="B15" s="23" t="s">
        <v>28</v>
      </c>
      <c r="C15" s="15">
        <v>262</v>
      </c>
      <c r="D15" s="16">
        <v>262</v>
      </c>
      <c r="E15" s="16">
        <v>0</v>
      </c>
      <c r="F15" s="16">
        <v>327.51</v>
      </c>
      <c r="G15" s="16">
        <v>0</v>
      </c>
      <c r="H15" s="16">
        <v>131</v>
      </c>
      <c r="I15" s="16"/>
      <c r="J15" s="16">
        <v>65.5</v>
      </c>
      <c r="K15" s="16"/>
      <c r="L15" s="16"/>
      <c r="M15" s="16">
        <v>196.5</v>
      </c>
      <c r="N15" s="16">
        <v>327.5</v>
      </c>
      <c r="O15" s="13">
        <v>1572.01</v>
      </c>
    </row>
    <row r="16" spans="2:15" ht="12.75">
      <c r="B16" s="23" t="s">
        <v>29</v>
      </c>
      <c r="C16" s="15">
        <v>31342.11</v>
      </c>
      <c r="D16" s="16">
        <v>28210.53</v>
      </c>
      <c r="E16" s="16">
        <v>27415.22</v>
      </c>
      <c r="F16" s="16">
        <v>62613.86</v>
      </c>
      <c r="G16" s="16">
        <v>26275.4</v>
      </c>
      <c r="H16" s="16">
        <v>32374.97</v>
      </c>
      <c r="I16" s="16">
        <v>29196.8</v>
      </c>
      <c r="J16" s="16">
        <v>29270.16</v>
      </c>
      <c r="K16" s="16">
        <v>28021.48</v>
      </c>
      <c r="L16" s="16">
        <v>35987.34</v>
      </c>
      <c r="M16" s="16">
        <v>28731.24</v>
      </c>
      <c r="N16" s="16">
        <v>33451.86</v>
      </c>
      <c r="O16" s="13">
        <v>392890.97</v>
      </c>
    </row>
    <row r="17" spans="2:15" ht="12.75">
      <c r="B17" s="23" t="s">
        <v>32</v>
      </c>
      <c r="C17" s="15"/>
      <c r="D17" s="16"/>
      <c r="E17" s="16">
        <v>17086.22</v>
      </c>
      <c r="F17" s="16"/>
      <c r="G17" s="16"/>
      <c r="H17" s="16">
        <v>13012.69</v>
      </c>
      <c r="I17" s="16"/>
      <c r="J17" s="16"/>
      <c r="K17" s="16">
        <v>0</v>
      </c>
      <c r="L17" s="16">
        <v>26126.26</v>
      </c>
      <c r="M17" s="16"/>
      <c r="N17" s="16">
        <v>28280.34</v>
      </c>
      <c r="O17" s="13">
        <v>84505.51</v>
      </c>
    </row>
    <row r="18" spans="2:15" ht="12.75">
      <c r="B18" s="23" t="s">
        <v>33</v>
      </c>
      <c r="C18" s="15"/>
      <c r="D18" s="16"/>
      <c r="E18" s="16"/>
      <c r="F18" s="16"/>
      <c r="G18" s="16"/>
      <c r="H18" s="16"/>
      <c r="I18" s="16">
        <v>1873.74</v>
      </c>
      <c r="J18" s="16"/>
      <c r="K18" s="16"/>
      <c r="L18" s="16"/>
      <c r="M18" s="16"/>
      <c r="N18" s="16"/>
      <c r="O18" s="13">
        <v>1873.74</v>
      </c>
    </row>
    <row r="19" spans="2:15" ht="12.75">
      <c r="B19" s="23" t="s">
        <v>30</v>
      </c>
      <c r="C19" s="15">
        <v>2495.25</v>
      </c>
      <c r="D19" s="16">
        <v>2495.25</v>
      </c>
      <c r="E19" s="16">
        <v>2495.25</v>
      </c>
      <c r="F19" s="16">
        <v>2495.25</v>
      </c>
      <c r="G19" s="16">
        <v>2495.25</v>
      </c>
      <c r="H19" s="16">
        <v>2495.25</v>
      </c>
      <c r="I19" s="16">
        <v>2495.25</v>
      </c>
      <c r="J19" s="16">
        <v>2495.25</v>
      </c>
      <c r="K19" s="16"/>
      <c r="L19" s="16"/>
      <c r="M19" s="16">
        <v>2495.25</v>
      </c>
      <c r="N19" s="16"/>
      <c r="O19" s="13">
        <v>22457.25</v>
      </c>
    </row>
    <row r="20" spans="2:15" ht="12.75">
      <c r="B20" s="23" t="s">
        <v>38</v>
      </c>
      <c r="C20" s="15">
        <v>850.9</v>
      </c>
      <c r="D20" s="16">
        <v>1166.06</v>
      </c>
      <c r="E20" s="16">
        <v>1464.27</v>
      </c>
      <c r="F20" s="16">
        <v>1546.83</v>
      </c>
      <c r="G20" s="16">
        <v>956.79</v>
      </c>
      <c r="H20" s="16">
        <v>1535.35</v>
      </c>
      <c r="I20" s="16">
        <v>971.42</v>
      </c>
      <c r="J20" s="16">
        <v>766.11</v>
      </c>
      <c r="K20" s="16">
        <v>811.54</v>
      </c>
      <c r="L20" s="16">
        <v>921.78</v>
      </c>
      <c r="M20" s="16">
        <v>1063.58</v>
      </c>
      <c r="N20" s="16">
        <v>1230.17</v>
      </c>
      <c r="O20" s="13">
        <v>13284.800000000001</v>
      </c>
    </row>
    <row r="21" spans="2:15" ht="12.75">
      <c r="B21" s="23" t="s">
        <v>34</v>
      </c>
      <c r="C21" s="15">
        <v>2408.34</v>
      </c>
      <c r="D21" s="16">
        <v>2408.34</v>
      </c>
      <c r="E21" s="16">
        <v>2408.34</v>
      </c>
      <c r="F21" s="16">
        <v>2382.44</v>
      </c>
      <c r="G21" s="16">
        <v>2356.83</v>
      </c>
      <c r="H21" s="16">
        <v>2356.83</v>
      </c>
      <c r="I21" s="16">
        <v>2870.28</v>
      </c>
      <c r="J21" s="16">
        <v>2870.28</v>
      </c>
      <c r="K21" s="16">
        <v>2870.28</v>
      </c>
      <c r="L21" s="16">
        <v>2870.28</v>
      </c>
      <c r="M21" s="16">
        <v>2870.28</v>
      </c>
      <c r="N21" s="16">
        <v>2870.28</v>
      </c>
      <c r="O21" s="13">
        <v>31542.799999999996</v>
      </c>
    </row>
    <row r="22" spans="2:15" ht="12.75">
      <c r="B22" s="24" t="s">
        <v>35</v>
      </c>
      <c r="C22" s="17">
        <v>41783.16</v>
      </c>
      <c r="D22" s="18">
        <v>39610.57</v>
      </c>
      <c r="E22" s="18">
        <v>55273.95</v>
      </c>
      <c r="F22" s="18">
        <v>73643.01</v>
      </c>
      <c r="G22" s="18">
        <v>36303.42</v>
      </c>
      <c r="H22" s="18">
        <v>75210.88</v>
      </c>
      <c r="I22" s="18">
        <v>44163.73</v>
      </c>
      <c r="J22" s="18">
        <v>46112.86</v>
      </c>
      <c r="K22" s="18">
        <v>38833.3</v>
      </c>
      <c r="L22" s="18">
        <v>73264.33</v>
      </c>
      <c r="M22" s="18">
        <v>42704.84</v>
      </c>
      <c r="N22" s="18">
        <v>73742.5</v>
      </c>
      <c r="O22" s="14">
        <v>640646.5499999999</v>
      </c>
    </row>
    <row r="23" spans="2:15" ht="12.75">
      <c r="B23" s="25"/>
      <c r="I23" s="37" t="s">
        <v>42</v>
      </c>
      <c r="J23" s="37"/>
      <c r="K23" s="37"/>
      <c r="L23" s="37"/>
      <c r="M23" s="37"/>
      <c r="N23" s="37"/>
      <c r="O23">
        <v>644497.15</v>
      </c>
    </row>
    <row r="24" spans="2:15" ht="12.75">
      <c r="B24" s="25"/>
      <c r="I24" s="38" t="s">
        <v>43</v>
      </c>
      <c r="J24" s="38"/>
      <c r="K24" s="38"/>
      <c r="L24" s="38"/>
      <c r="M24" s="38"/>
      <c r="N24" s="38"/>
      <c r="O24">
        <v>3850.600000000093</v>
      </c>
    </row>
    <row r="25" ht="12.75">
      <c r="B25" s="25"/>
    </row>
    <row r="26" spans="2:15" ht="12.75">
      <c r="B26" s="25"/>
      <c r="I26" s="38" t="s">
        <v>44</v>
      </c>
      <c r="J26" s="38"/>
      <c r="K26" s="38"/>
      <c r="L26" s="38"/>
      <c r="M26" s="38"/>
      <c r="N26" s="38"/>
      <c r="O26">
        <f>Query3_DEBTN</f>
        <v>294720.85</v>
      </c>
    </row>
    <row r="27" spans="2:15" ht="12.75">
      <c r="B27" s="25"/>
      <c r="C27" t="s">
        <v>46</v>
      </c>
      <c r="I27" s="38" t="s">
        <v>45</v>
      </c>
      <c r="J27" s="38"/>
      <c r="K27" s="38"/>
      <c r="L27" s="38"/>
      <c r="M27" s="38"/>
      <c r="N27" s="38"/>
      <c r="O27">
        <f>Query3_DEBTA</f>
        <v>97289.33</v>
      </c>
    </row>
    <row r="28" spans="2:9" ht="12.75">
      <c r="B28" s="25"/>
      <c r="H28" s="35" t="s">
        <v>46</v>
      </c>
      <c r="I28" s="35"/>
    </row>
    <row r="29" spans="2:9" ht="12.75">
      <c r="B29" s="25"/>
      <c r="C29" t="s">
        <v>47</v>
      </c>
      <c r="H29" s="35" t="s">
        <v>48</v>
      </c>
      <c r="I29" s="3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8:I28"/>
    <mergeCell ref="H29:I29"/>
    <mergeCell ref="B2:I2"/>
    <mergeCell ref="B1:I1"/>
    <mergeCell ref="I23:N23"/>
    <mergeCell ref="I24:N24"/>
    <mergeCell ref="I26:N26"/>
    <mergeCell ref="I27:N27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zoomScalePageLayoutView="0" workbookViewId="0" topLeftCell="A1">
      <selection activeCell="A1" sqref="A1:F147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6.00390625" style="0" bestFit="1" customWidth="1"/>
  </cols>
  <sheetData>
    <row r="1" ht="12.75">
      <c r="B1">
        <v>294720.85</v>
      </c>
    </row>
    <row r="2" ht="12.75">
      <c r="B2">
        <v>97289.33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36693.74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36693.74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36693.74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36693.74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36693.74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36693.74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36693.74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36693.74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36693.74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36693.74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36693.74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36693.74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3946.91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206.1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271.55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31342.11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2495.25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2495.25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28210.53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262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1230.08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271.55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20.61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3546.15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3927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206.1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271.55</v>
      </c>
      <c r="E31" s="1" t="s">
        <v>12</v>
      </c>
      <c r="F31" s="1" t="s">
        <v>13</v>
      </c>
    </row>
    <row r="32" spans="1:6" ht="12.75" customHeight="1">
      <c r="A32" s="1"/>
      <c r="B32" s="1" t="s">
        <v>32</v>
      </c>
      <c r="C32" s="2" t="s">
        <v>15</v>
      </c>
      <c r="D32" s="1">
        <v>17086.22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0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27415.22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2495.25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16</v>
      </c>
      <c r="D36" s="1">
        <v>2495.25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62613.86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327.51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271.55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206.1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3799.47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3927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20.61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271.54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26275.4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2495.25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18</v>
      </c>
      <c r="D48" s="1">
        <v>2495.25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32374.97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131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13012.69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271.57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41.22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22992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6422.84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61.83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271.57</v>
      </c>
      <c r="E57" s="1" t="s">
        <v>12</v>
      </c>
      <c r="F57" s="1" t="s">
        <v>13</v>
      </c>
    </row>
    <row r="58" spans="1:6" ht="12.75" customHeight="1">
      <c r="A58" s="1"/>
      <c r="B58" s="1" t="s">
        <v>33</v>
      </c>
      <c r="C58" s="2" t="s">
        <v>19</v>
      </c>
      <c r="D58" s="1">
        <v>1873.74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29196.8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2495.25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2495.25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29270.16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65.5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20</v>
      </c>
      <c r="D64" s="1">
        <v>1230.08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270.47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82.44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9062.57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6859.53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21</v>
      </c>
      <c r="D69" s="1">
        <v>270.47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21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21</v>
      </c>
      <c r="D71" s="1">
        <v>28021.48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35987.34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22</v>
      </c>
      <c r="D73" s="1">
        <v>26126.26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270.48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7088.19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6859.53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241.14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23</v>
      </c>
      <c r="D78" s="1">
        <v>247.32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28731.24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196.5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2495.25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327.5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33451.86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28280.34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24</v>
      </c>
      <c r="D85" s="1">
        <v>267.93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226.23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7088.19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11</v>
      </c>
      <c r="D88" s="1">
        <v>2408.34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14</v>
      </c>
      <c r="D89" s="1">
        <v>2408.34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15</v>
      </c>
      <c r="D90" s="1">
        <v>2408.34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16</v>
      </c>
      <c r="D91" s="1">
        <v>2382.44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17</v>
      </c>
      <c r="D92" s="1">
        <v>2356.83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18</v>
      </c>
      <c r="D93" s="1">
        <v>2356.83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19</v>
      </c>
      <c r="D94" s="1">
        <v>2870.28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20</v>
      </c>
      <c r="D95" s="1">
        <v>2870.28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21</v>
      </c>
      <c r="D96" s="1">
        <v>2870.28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22</v>
      </c>
      <c r="D97" s="1">
        <v>2870.28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2870.28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2870.28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41783.16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39610.57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55273.95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73643.01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36303.42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75210.88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44163.73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46112.86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38833.3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73264.33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42704.84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73742.5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17247.68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17247.68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17247.68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16667.49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16093.82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16093.82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16122.39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16122.39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16122.39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16122.39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16122.39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16122.39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850.9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1166.06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1464.27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1546.83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956.79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1535.35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971.42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766.11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811.54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921.78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1063.58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1230.17</v>
      </c>
      <c r="E147" s="1" t="s">
        <v>12</v>
      </c>
      <c r="F147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294720.85</v>
      </c>
      <c r="D7">
        <v>97289.33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2015-04-04T12:31:18Z</dcterms:modified>
  <cp:category/>
  <cp:version/>
  <cp:contentType/>
  <cp:contentStatus/>
</cp:coreProperties>
</file>