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65431" windowWidth="16485" windowHeight="12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<sst xmlns="http://schemas.openxmlformats.org/spreadsheetml/2006/main" count="52" uniqueCount="46">
  <si>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Отчёт о выполнении годового плана мероприятий за 2013 год. </t>
  </si>
  <si>
    <t>Постановление Правительства РФ от 23 сентября №731 (раздел 11 пункт б)</t>
  </si>
  <si>
    <t>Интернациональная,31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</si>
  <si>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</si>
  <si>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</si>
  <si>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</si>
  <si>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</si>
  <si>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</si>
  <si>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</si>
  <si>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</si>
  <si>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2013г.  (ежемесячно)           </t>
  </si>
  <si>
    <t>Снятие невыполненных объёмов при ежемесячной проверке.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</si>
  <si>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</si>
  <si>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</si>
  <si>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</si>
  <si>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</si>
  <si>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</si>
  <si>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</si>
  <si>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>Очистка ливнёвки от снега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</si>
  <si>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</si>
  <si>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</si>
  <si>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</si>
  <si>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</si>
  <si>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</si>
  <si>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</si>
  <si>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</si>
  <si>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</si>
  <si>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</si>
  <si>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</si>
  <si>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</si>
  <si>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 xml:space="preserve">  2013г.       (ежедневно)     </t>
  </si>
  <si>
    <t>Расходы по обслуж.м/провода</t>
  </si>
  <si>
    <t>Вывоз КГМ: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</si>
  <si>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</si>
  <si>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</si>
  <si>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</si>
  <si>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</si>
  <si>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</si>
  <si>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</si>
  <si>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</si>
  <si>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</si>
  <si>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</si>
  <si>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>Стоимость работ(руб) факт</t>
  </si>
  <si>
    <t>Стоимость работ(руб) план</t>
  </si>
  <si>
    <t>Разница м/у планом и фактом</t>
  </si>
  <si>
    <t xml:space="preserve">2013 г.                        (по мере накопления)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</si>
</sst>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left" vertical="center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2" fontId="18" fillId="0" borderId="10" xfId="33" applyNumberFormat="1" applyFont="1" applyBorder="1" applyAlignment="1">
      <alignment horizontal="left" wrapText="1"/>
      <protection/>
    </xf>
    <xf numFmtId="0" fontId="18" fillId="0" borderId="10" xfId="33" applyFont="1" applyBorder="1" applyAlignment="1">
      <alignment horizontal="left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0" fontId="18" fillId="0" borderId="0" xfId="33" applyFont="1" applyAlignment="1">
      <alignment horizontal="left" vertical="center" wrapText="1"/>
      <protection/>
    </xf>
    <xf numFmtId="2" fontId="19" fillId="0" borderId="10" xfId="33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20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4.421875" style="2" customWidth="1"/>
    <col min="5" max="5" width="14.7109375" style="2" customWidth="1"/>
    <col min="6" max="6" width="15.140625" style="1" customWidth="1"/>
    <col min="7" max="7" width="82.57421875" style="1" customWidth="1"/>
    <col min="8" max="16384" width="8.7109375" style="1" customWidth="1"/>
  </cols>
  <sheetData>
    <row r="1" spans="1:12" ht="15.75">
      <c r="A1" s="12"/>
      <c r="B1" s="13" t="s">
        <v>0</v>
      </c>
      <c r="C1" s="13"/>
      <c r="D1" s="13"/>
      <c r="E1" s="13"/>
      <c r="F1" s="13"/>
      <c r="G1" s="12"/>
      <c r="H1" s="12"/>
      <c r="I1" s="12"/>
      <c r="J1" s="12"/>
      <c r="K1" s="12"/>
      <c r="L1" s="12"/>
    </row>
    <row r="2" spans="1:12" ht="15.75">
      <c r="A2" s="12"/>
      <c r="B2" s="13" t="s">
        <v>1</v>
      </c>
      <c r="C2" s="13"/>
      <c r="D2" s="13"/>
      <c r="E2" s="13"/>
      <c r="F2" s="13"/>
      <c r="G2" s="12"/>
      <c r="H2" s="12"/>
      <c r="I2" s="12"/>
      <c r="J2" s="12"/>
      <c r="K2" s="12"/>
      <c r="L2" s="12"/>
    </row>
    <row r="3" spans="1:12" ht="15.75">
      <c r="A3" s="12"/>
      <c r="B3" s="12"/>
      <c r="C3" s="14"/>
      <c r="D3" s="14"/>
      <c r="E3" s="14"/>
      <c r="F3" s="12"/>
      <c r="G3" s="12"/>
      <c r="H3" s="12"/>
      <c r="I3" s="12"/>
      <c r="J3" s="12"/>
      <c r="K3" s="12"/>
      <c r="L3" s="12"/>
    </row>
    <row r="4" spans="1:12" ht="89.25" customHeight="1">
      <c r="A4" s="15"/>
      <c r="B4" s="6" t="s">
        <v>2</v>
      </c>
      <c r="C4" s="5" t="s">
        <v>42</v>
      </c>
      <c r="D4" s="6" t="s">
        <v>43</v>
      </c>
      <c r="E4" s="6" t="s">
        <v>44</v>
      </c>
      <c r="F4" s="6" t="s">
        <v>3</v>
      </c>
      <c r="G4" s="7" t="s">
        <v>4</v>
      </c>
      <c r="H4" s="12"/>
      <c r="I4" s="12"/>
      <c r="J4" s="12"/>
      <c r="K4" s="12"/>
      <c r="L4" s="12"/>
    </row>
    <row r="5" spans="1:12" s="3" customFormat="1" ht="30.75" customHeight="1">
      <c r="A5" s="16" t="s">
        <v>5</v>
      </c>
      <c r="B5" s="17" t="s">
        <v>6</v>
      </c>
      <c r="C5" s="8">
        <f>C6+C7</f>
        <v>22343.92</v>
      </c>
      <c r="D5" s="8">
        <f>D6+D7</f>
        <v>27685.23</v>
      </c>
      <c r="E5" s="8">
        <f aca="true" t="shared" si="0" ref="E5:E17">D5-C5</f>
        <v>5341.310000000001</v>
      </c>
      <c r="F5" s="9" t="s">
        <v>7</v>
      </c>
      <c r="G5" s="15"/>
      <c r="H5" s="12"/>
      <c r="I5" s="12"/>
      <c r="J5" s="12"/>
      <c r="K5" s="12"/>
      <c r="L5" s="12"/>
    </row>
    <row r="6" spans="1:12" ht="53.25" customHeight="1">
      <c r="A6" s="16" t="s">
        <v>8</v>
      </c>
      <c r="B6" s="18" t="s">
        <v>9</v>
      </c>
      <c r="C6" s="8">
        <v>15686.24</v>
      </c>
      <c r="D6" s="8">
        <v>20072.64</v>
      </c>
      <c r="E6" s="8">
        <f t="shared" si="0"/>
        <v>4386.4</v>
      </c>
      <c r="F6" s="8" t="s">
        <v>10</v>
      </c>
      <c r="G6" s="15" t="s">
        <v>11</v>
      </c>
      <c r="H6" s="12"/>
      <c r="I6" s="12"/>
      <c r="J6" s="12"/>
      <c r="K6" s="12"/>
      <c r="L6" s="12"/>
    </row>
    <row r="7" spans="1:12" ht="27.75" customHeight="1">
      <c r="A7" s="18" t="s">
        <v>12</v>
      </c>
      <c r="B7" s="18" t="s">
        <v>13</v>
      </c>
      <c r="C7" s="8">
        <f>SUM(C8:C11)</f>
        <v>6657.68</v>
      </c>
      <c r="D7" s="9">
        <f>SUM(D8:D11)</f>
        <v>7612.59</v>
      </c>
      <c r="E7" s="8">
        <f t="shared" si="0"/>
        <v>954.9099999999999</v>
      </c>
      <c r="F7" s="9" t="s">
        <v>14</v>
      </c>
      <c r="G7" s="15"/>
      <c r="H7" s="12"/>
      <c r="I7" s="12"/>
      <c r="J7" s="12"/>
      <c r="K7" s="12"/>
      <c r="L7" s="12"/>
    </row>
    <row r="8" spans="1:12" ht="15.75">
      <c r="A8" s="15"/>
      <c r="B8" s="15" t="s">
        <v>15</v>
      </c>
      <c r="C8" s="8">
        <v>350.93</v>
      </c>
      <c r="D8" s="8">
        <v>1216.12</v>
      </c>
      <c r="E8" s="8">
        <f t="shared" si="0"/>
        <v>865.1899999999998</v>
      </c>
      <c r="F8" s="9" t="s">
        <v>16</v>
      </c>
      <c r="G8" s="15" t="s">
        <v>17</v>
      </c>
      <c r="H8" s="12"/>
      <c r="I8" s="12"/>
      <c r="J8" s="12"/>
      <c r="K8" s="12"/>
      <c r="L8" s="12"/>
    </row>
    <row r="9" spans="1:12" s="4" customFormat="1" ht="30" customHeight="1">
      <c r="A9" s="19"/>
      <c r="B9" s="19" t="s">
        <v>18</v>
      </c>
      <c r="C9" s="5">
        <v>300.5</v>
      </c>
      <c r="D9" s="5">
        <v>780.4</v>
      </c>
      <c r="E9" s="5">
        <f t="shared" si="0"/>
        <v>479.9</v>
      </c>
      <c r="F9" s="6" t="s">
        <v>19</v>
      </c>
      <c r="G9" s="19" t="s">
        <v>20</v>
      </c>
      <c r="H9" s="20"/>
      <c r="I9" s="20"/>
      <c r="J9" s="20"/>
      <c r="K9" s="20"/>
      <c r="L9" s="20"/>
    </row>
    <row r="10" spans="1:12" ht="15.75">
      <c r="A10" s="15"/>
      <c r="B10" s="15" t="s">
        <v>21</v>
      </c>
      <c r="C10" s="8">
        <v>1587.42</v>
      </c>
      <c r="D10" s="8">
        <v>1530.89</v>
      </c>
      <c r="E10" s="8">
        <f t="shared" si="0"/>
        <v>-56.52999999999997</v>
      </c>
      <c r="F10" s="9" t="s">
        <v>22</v>
      </c>
      <c r="G10" s="11" t="s">
        <v>23</v>
      </c>
      <c r="H10" s="12"/>
      <c r="I10" s="12"/>
      <c r="J10" s="12"/>
      <c r="K10" s="12"/>
      <c r="L10" s="12"/>
    </row>
    <row r="11" spans="1:12" ht="15.75">
      <c r="A11" s="15"/>
      <c r="B11" s="15" t="s">
        <v>24</v>
      </c>
      <c r="C11" s="8">
        <v>4418.83</v>
      </c>
      <c r="D11" s="8">
        <v>4085.18</v>
      </c>
      <c r="E11" s="8">
        <f t="shared" si="0"/>
        <v>-333.6500000000001</v>
      </c>
      <c r="F11" s="9" t="s">
        <v>25</v>
      </c>
      <c r="G11" s="11" t="s">
        <v>26</v>
      </c>
      <c r="H11" s="12"/>
      <c r="I11" s="12"/>
      <c r="J11" s="12"/>
      <c r="K11" s="12"/>
      <c r="L11" s="12"/>
    </row>
    <row r="12" spans="1:12" ht="32.25" customHeight="1">
      <c r="A12" s="16" t="s">
        <v>27</v>
      </c>
      <c r="B12" s="18" t="s">
        <v>28</v>
      </c>
      <c r="C12" s="8">
        <f>SUM(C13:C15)</f>
        <v>34960.57</v>
      </c>
      <c r="D12" s="9">
        <f>SUM(D13:D15)</f>
        <v>50127.520000000004</v>
      </c>
      <c r="E12" s="8">
        <f t="shared" si="0"/>
        <v>15166.950000000004</v>
      </c>
      <c r="F12" s="9" t="s">
        <v>7</v>
      </c>
      <c r="G12" s="15"/>
      <c r="H12" s="12"/>
      <c r="I12" s="12"/>
      <c r="J12" s="12"/>
      <c r="K12" s="12"/>
      <c r="L12" s="12"/>
    </row>
    <row r="13" spans="1:12" ht="31.5">
      <c r="A13" s="15"/>
      <c r="B13" s="15" t="s">
        <v>29</v>
      </c>
      <c r="C13" s="8">
        <v>17865.85</v>
      </c>
      <c r="D13" s="8">
        <v>29561.8</v>
      </c>
      <c r="E13" s="8">
        <f t="shared" si="0"/>
        <v>11695.95</v>
      </c>
      <c r="F13" s="9" t="s">
        <v>30</v>
      </c>
      <c r="G13" s="15" t="s">
        <v>11</v>
      </c>
      <c r="H13" s="12"/>
      <c r="I13" s="12"/>
      <c r="J13" s="12"/>
      <c r="K13" s="12"/>
      <c r="L13" s="12"/>
    </row>
    <row r="14" spans="1:12" ht="40.5" customHeight="1">
      <c r="A14" s="15"/>
      <c r="B14" s="15" t="s">
        <v>31</v>
      </c>
      <c r="C14" s="8">
        <v>12494.72</v>
      </c>
      <c r="D14" s="8">
        <v>17064.72</v>
      </c>
      <c r="E14" s="8">
        <f t="shared" si="0"/>
        <v>4570.000000000002</v>
      </c>
      <c r="F14" s="8" t="s">
        <v>10</v>
      </c>
      <c r="G14" s="15" t="s">
        <v>11</v>
      </c>
      <c r="H14" s="12"/>
      <c r="I14" s="12"/>
      <c r="J14" s="12"/>
      <c r="K14" s="12"/>
      <c r="L14" s="12"/>
    </row>
    <row r="15" spans="1:12" ht="57.75" customHeight="1">
      <c r="A15" s="15"/>
      <c r="B15" s="15" t="s">
        <v>32</v>
      </c>
      <c r="C15" s="8">
        <v>4600</v>
      </c>
      <c r="D15" s="8">
        <v>3501</v>
      </c>
      <c r="E15" s="8">
        <f t="shared" si="0"/>
        <v>-1099</v>
      </c>
      <c r="F15" s="9" t="s">
        <v>45</v>
      </c>
      <c r="G15" s="10" t="s">
        <v>33</v>
      </c>
      <c r="H15" s="12"/>
      <c r="I15" s="12"/>
      <c r="J15" s="12"/>
      <c r="K15" s="12"/>
      <c r="L15" s="12"/>
    </row>
    <row r="16" spans="1:12" ht="15.75">
      <c r="A16" s="16" t="s">
        <v>34</v>
      </c>
      <c r="B16" s="18" t="s">
        <v>35</v>
      </c>
      <c r="C16" s="8">
        <v>1200.56</v>
      </c>
      <c r="D16" s="8">
        <v>1200.56</v>
      </c>
      <c r="E16" s="8">
        <f t="shared" si="0"/>
        <v>0</v>
      </c>
      <c r="F16" s="9" t="s">
        <v>7</v>
      </c>
      <c r="G16" s="15"/>
      <c r="H16" s="12"/>
      <c r="I16" s="12"/>
      <c r="J16" s="12"/>
      <c r="K16" s="12"/>
      <c r="L16" s="12"/>
    </row>
    <row r="17" spans="1:12" ht="31.5">
      <c r="A17" s="16" t="s">
        <v>36</v>
      </c>
      <c r="B17" s="18" t="s">
        <v>37</v>
      </c>
      <c r="C17" s="8">
        <v>40474.35</v>
      </c>
      <c r="D17" s="8">
        <v>36791.04</v>
      </c>
      <c r="E17" s="8">
        <f t="shared" si="0"/>
        <v>-3683.3099999999977</v>
      </c>
      <c r="F17" s="9" t="s">
        <v>7</v>
      </c>
      <c r="G17" s="11" t="s">
        <v>38</v>
      </c>
      <c r="H17" s="12"/>
      <c r="I17" s="12"/>
      <c r="J17" s="12"/>
      <c r="K17" s="12"/>
      <c r="L17" s="12"/>
    </row>
    <row r="18" spans="1:12" ht="15.75">
      <c r="A18" s="16"/>
      <c r="B18" s="18" t="s">
        <v>39</v>
      </c>
      <c r="C18" s="21">
        <f>C6+C7+C12+C16+C17</f>
        <v>98979.4</v>
      </c>
      <c r="D18" s="16">
        <f>D6+D7+D12+D16+D17</f>
        <v>115804.35</v>
      </c>
      <c r="E18" s="21"/>
      <c r="F18" s="18"/>
      <c r="G18" s="15"/>
      <c r="H18" s="12"/>
      <c r="I18" s="12"/>
      <c r="J18" s="12"/>
      <c r="K18" s="12"/>
      <c r="L18" s="12"/>
    </row>
    <row r="19" spans="1:12" ht="15.75">
      <c r="A19" s="16"/>
      <c r="B19" s="18" t="s">
        <v>40</v>
      </c>
      <c r="C19" s="21">
        <f>C18*0.18</f>
        <v>17816.291999999998</v>
      </c>
      <c r="D19" s="21">
        <f>D18*0.18</f>
        <v>20844.783</v>
      </c>
      <c r="E19" s="21"/>
      <c r="F19" s="18"/>
      <c r="G19" s="15"/>
      <c r="H19" s="12"/>
      <c r="I19" s="12"/>
      <c r="J19" s="12"/>
      <c r="K19" s="12"/>
      <c r="L19" s="12"/>
    </row>
    <row r="20" spans="1:12" ht="19.5" customHeight="1">
      <c r="A20" s="16"/>
      <c r="B20" s="18" t="s">
        <v>41</v>
      </c>
      <c r="C20" s="21">
        <f>C18+C19</f>
        <v>116795.692</v>
      </c>
      <c r="D20" s="21">
        <f>D18+D19</f>
        <v>136649.133</v>
      </c>
      <c r="E20" s="21"/>
      <c r="F20" s="18"/>
      <c r="G20" s="15"/>
      <c r="H20" s="12"/>
      <c r="I20" s="12"/>
      <c r="J20" s="12"/>
      <c r="K20" s="12"/>
      <c r="L20" s="12"/>
    </row>
  </sheetData>
  <sheetProtection selectLockedCells="1" selectUnlockedCells="1"/>
  <mergeCells count="2">
    <mergeCell ref="B1:F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2015-03-17T06:50:13Z</dcterms:modified>
  <cp:category/>
  <cp:version/>
  <cp:contentType/>
  <cp:contentStatus/>
</cp:coreProperties>
</file>