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<sst xmlns="http://schemas.openxmlformats.org/spreadsheetml/2006/main" count="61" uniqueCount="57">
  <si>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Отчёт о выполнении годового плана мероприятий за 2013 год. </t>
  </si>
  <si>
    <t>Постановление Правительства РФ от 23 сентября №731 (раздел 11 пункт б)</t>
  </si>
  <si>
    <t>Космонавтов,22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</si>
  <si>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</si>
  <si>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</si>
  <si>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</si>
  <si>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</si>
  <si>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</si>
  <si>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</si>
  <si>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</si>
  <si>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2013г.  (ежемесячно)           </t>
  </si>
  <si>
    <t>Снятие невыполненных объёмов при ежемесячной проверке.</t>
  </si>
  <si>
    <t>1.2.</t>
  </si>
  <si>
    <t>Набор работ:</t>
  </si>
  <si>
    <t>2013 г.</t>
  </si>
  <si>
    <t>Ремонт и покраска фонтанов</t>
  </si>
  <si>
    <t>май,июнь</t>
  </si>
  <si>
    <t>Ремонт не производился, только покраска</t>
  </si>
  <si>
    <t>Смена арматуры цо</t>
  </si>
  <si>
    <t>апрель</t>
  </si>
  <si>
    <t>Смена арматуры цо произведена частично, которые вышли из строя.</t>
  </si>
  <si>
    <t>Слив и наполнение водой сист.отопл.</t>
  </si>
  <si>
    <t>октябрь</t>
  </si>
  <si>
    <t xml:space="preserve"> Слив  произведён без осмотра системы ЦО.</t>
  </si>
  <si>
    <t>Ремонт кровли по заявкам</t>
  </si>
  <si>
    <t xml:space="preserve"> июль</t>
  </si>
  <si>
    <t>Ремонт производился частично</t>
  </si>
  <si>
    <t>Ремонт водосточных труб</t>
  </si>
  <si>
    <t xml:space="preserve"> апрель</t>
  </si>
  <si>
    <t>Частичная смена водосточных труб, которые вышли из строя.</t>
  </si>
  <si>
    <t>Очистка кровли от снега (сосулек)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</si>
  <si>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</si>
  <si>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</si>
  <si>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</si>
  <si>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</si>
  <si>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</si>
  <si>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</si>
  <si>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</si>
  <si>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</si>
  <si>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</si>
  <si>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</si>
  <si>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</si>
  <si>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 xml:space="preserve">2013г.       (ежедневно)     </t>
  </si>
  <si>
    <t>Вывоз КГМ:</t>
  </si>
  <si>
    <t xml:space="preserve">2013г.                      (по мере накопления)         </t>
  </si>
  <si>
    <t>Повышение стоимости ГСМ.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</si>
  <si>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</si>
  <si>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</si>
  <si>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</si>
  <si>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</si>
  <si>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</si>
  <si>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</si>
  <si>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</si>
  <si>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</si>
  <si>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>Стоимость работ(руб) факт</t>
  </si>
  <si>
    <t>Стоимость работ(руб) план</t>
  </si>
  <si>
    <t>Разница м/у планом и фактом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</si>
</sst>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/>
      <protection/>
    </xf>
    <xf numFmtId="0" fontId="1" fillId="0" borderId="0" xfId="33" applyAlignment="1">
      <alignment horizontal="left" vertical="center"/>
      <protection/>
    </xf>
    <xf numFmtId="2" fontId="18" fillId="0" borderId="10" xfId="33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2" fontId="18" fillId="0" borderId="10" xfId="33" applyNumberFormat="1" applyFont="1" applyBorder="1" applyAlignment="1">
      <alignment horizontal="left" wrapText="1"/>
      <protection/>
    </xf>
    <xf numFmtId="0" fontId="18" fillId="0" borderId="10" xfId="33" applyFont="1" applyBorder="1" applyAlignment="1">
      <alignment horizontal="left" wrapText="1"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3">
      <selection activeCell="A1" sqref="A1:G50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4.421875" style="2" customWidth="1"/>
    <col min="5" max="5" width="14.7109375" style="2" customWidth="1"/>
    <col min="6" max="6" width="15.140625" style="1" customWidth="1"/>
    <col min="7" max="7" width="82.57421875" style="1" customWidth="1"/>
    <col min="8" max="16384" width="8.7109375" style="1" customWidth="1"/>
  </cols>
  <sheetData>
    <row r="1" spans="1:7" ht="15.75">
      <c r="A1" s="12"/>
      <c r="B1" s="13" t="s">
        <v>0</v>
      </c>
      <c r="C1" s="13"/>
      <c r="D1" s="13"/>
      <c r="E1" s="13"/>
      <c r="F1" s="13"/>
      <c r="G1" s="12"/>
    </row>
    <row r="2" spans="1:7" ht="15.75">
      <c r="A2" s="12"/>
      <c r="B2" s="13" t="s">
        <v>1</v>
      </c>
      <c r="C2" s="13"/>
      <c r="D2" s="13"/>
      <c r="E2" s="13"/>
      <c r="F2" s="13"/>
      <c r="G2" s="12"/>
    </row>
    <row r="3" spans="1:7" ht="15.75">
      <c r="A3" s="12"/>
      <c r="B3" s="12"/>
      <c r="C3" s="14"/>
      <c r="D3" s="14"/>
      <c r="E3" s="14"/>
      <c r="F3" s="12"/>
      <c r="G3" s="12"/>
    </row>
    <row r="4" spans="1:7" ht="89.25" customHeight="1">
      <c r="A4" s="15"/>
      <c r="B4" s="6" t="s">
        <v>2</v>
      </c>
      <c r="C4" s="5" t="s">
        <v>54</v>
      </c>
      <c r="D4" s="6" t="s">
        <v>55</v>
      </c>
      <c r="E4" s="6" t="s">
        <v>56</v>
      </c>
      <c r="F4" s="6" t="s">
        <v>3</v>
      </c>
      <c r="G4" s="7" t="s">
        <v>4</v>
      </c>
    </row>
    <row r="5" spans="1:7" s="3" customFormat="1" ht="30.75" customHeight="1">
      <c r="A5" s="16" t="s">
        <v>5</v>
      </c>
      <c r="B5" s="17" t="s">
        <v>6</v>
      </c>
      <c r="C5" s="8">
        <f>C6+C7</f>
        <v>81397.23</v>
      </c>
      <c r="D5" s="8">
        <f>D6+D7</f>
        <v>111130.92000000001</v>
      </c>
      <c r="E5" s="8">
        <f aca="true" t="shared" si="0" ref="E5:E20">D5-C5</f>
        <v>29733.690000000017</v>
      </c>
      <c r="F5" s="9" t="s">
        <v>7</v>
      </c>
      <c r="G5" s="15"/>
    </row>
    <row r="6" spans="1:7" ht="45.75" customHeight="1">
      <c r="A6" s="16" t="s">
        <v>8</v>
      </c>
      <c r="B6" s="18" t="s">
        <v>9</v>
      </c>
      <c r="C6" s="9">
        <v>32184.56</v>
      </c>
      <c r="D6" s="8">
        <v>52603.08</v>
      </c>
      <c r="E6" s="8">
        <f t="shared" si="0"/>
        <v>20418.52</v>
      </c>
      <c r="F6" s="8" t="s">
        <v>10</v>
      </c>
      <c r="G6" s="15" t="s">
        <v>11</v>
      </c>
    </row>
    <row r="7" spans="1:7" ht="27.75" customHeight="1">
      <c r="A7" s="18" t="s">
        <v>12</v>
      </c>
      <c r="B7" s="18" t="s">
        <v>13</v>
      </c>
      <c r="C7" s="9">
        <f>SUM(C8:C15)</f>
        <v>49212.67</v>
      </c>
      <c r="D7" s="9">
        <f>SUM(D8:D15)</f>
        <v>58527.840000000004</v>
      </c>
      <c r="E7" s="8">
        <f t="shared" si="0"/>
        <v>9315.170000000006</v>
      </c>
      <c r="F7" s="9" t="s">
        <v>14</v>
      </c>
      <c r="G7" s="15"/>
    </row>
    <row r="8" spans="1:7" ht="15.75">
      <c r="A8" s="15"/>
      <c r="B8" s="15" t="s">
        <v>15</v>
      </c>
      <c r="C8" s="9">
        <v>500</v>
      </c>
      <c r="D8" s="8">
        <v>1694.5</v>
      </c>
      <c r="E8" s="8">
        <f t="shared" si="0"/>
        <v>1194.5</v>
      </c>
      <c r="F8" s="9" t="s">
        <v>16</v>
      </c>
      <c r="G8" s="15" t="s">
        <v>17</v>
      </c>
    </row>
    <row r="9" spans="1:7" ht="15.75">
      <c r="A9" s="15"/>
      <c r="B9" s="15" t="s">
        <v>18</v>
      </c>
      <c r="C9" s="9">
        <v>1980.32</v>
      </c>
      <c r="D9" s="8">
        <v>3500</v>
      </c>
      <c r="E9" s="8">
        <f t="shared" si="0"/>
        <v>1519.68</v>
      </c>
      <c r="F9" s="9" t="s">
        <v>19</v>
      </c>
      <c r="G9" s="15" t="s">
        <v>20</v>
      </c>
    </row>
    <row r="10" spans="1:7" ht="15.75">
      <c r="A10" s="15"/>
      <c r="B10" s="15" t="s">
        <v>21</v>
      </c>
      <c r="C10" s="9">
        <v>1130.25</v>
      </c>
      <c r="D10" s="8">
        <v>3917.06</v>
      </c>
      <c r="E10" s="8">
        <f t="shared" si="0"/>
        <v>2786.81</v>
      </c>
      <c r="F10" s="9" t="s">
        <v>22</v>
      </c>
      <c r="G10" s="15" t="s">
        <v>23</v>
      </c>
    </row>
    <row r="11" spans="1:7" ht="15.75">
      <c r="A11" s="15"/>
      <c r="B11" s="15" t="s">
        <v>24</v>
      </c>
      <c r="C11" s="9">
        <v>5500.26</v>
      </c>
      <c r="D11" s="8">
        <v>7000</v>
      </c>
      <c r="E11" s="8">
        <f t="shared" si="0"/>
        <v>1499.7399999999998</v>
      </c>
      <c r="F11" s="9" t="s">
        <v>25</v>
      </c>
      <c r="G11" s="15" t="s">
        <v>26</v>
      </c>
    </row>
    <row r="12" spans="1:7" ht="15.75">
      <c r="A12" s="15"/>
      <c r="B12" s="15" t="s">
        <v>27</v>
      </c>
      <c r="C12" s="9">
        <v>569.56</v>
      </c>
      <c r="D12" s="8">
        <v>1500</v>
      </c>
      <c r="E12" s="8">
        <f t="shared" si="0"/>
        <v>930.44</v>
      </c>
      <c r="F12" s="9" t="s">
        <v>28</v>
      </c>
      <c r="G12" s="15" t="s">
        <v>29</v>
      </c>
    </row>
    <row r="13" spans="1:7" s="4" customFormat="1" ht="30" customHeight="1">
      <c r="A13" s="19"/>
      <c r="B13" s="19" t="s">
        <v>30</v>
      </c>
      <c r="C13" s="6">
        <v>20184.94</v>
      </c>
      <c r="D13" s="5">
        <v>22825.8</v>
      </c>
      <c r="E13" s="5">
        <f t="shared" si="0"/>
        <v>2640.8600000000006</v>
      </c>
      <c r="F13" s="6" t="s">
        <v>31</v>
      </c>
      <c r="G13" s="19" t="s">
        <v>32</v>
      </c>
    </row>
    <row r="14" spans="1:7" ht="15.75">
      <c r="A14" s="15"/>
      <c r="B14" s="15" t="s">
        <v>33</v>
      </c>
      <c r="C14" s="9">
        <v>5113.39</v>
      </c>
      <c r="D14" s="8">
        <v>4931.3</v>
      </c>
      <c r="E14" s="8">
        <f t="shared" si="0"/>
        <v>-182.09000000000015</v>
      </c>
      <c r="F14" s="9" t="s">
        <v>34</v>
      </c>
      <c r="G14" s="11" t="s">
        <v>35</v>
      </c>
    </row>
    <row r="15" spans="1:7" ht="15.75">
      <c r="A15" s="15"/>
      <c r="B15" s="15" t="s">
        <v>36</v>
      </c>
      <c r="C15" s="9">
        <v>14233.95</v>
      </c>
      <c r="D15" s="8">
        <v>13159.18</v>
      </c>
      <c r="E15" s="8">
        <f t="shared" si="0"/>
        <v>-1074.7700000000004</v>
      </c>
      <c r="F15" s="9" t="s">
        <v>37</v>
      </c>
      <c r="G15" s="11" t="s">
        <v>38</v>
      </c>
    </row>
    <row r="16" spans="1:7" ht="32.25" customHeight="1">
      <c r="A16" s="16" t="s">
        <v>39</v>
      </c>
      <c r="B16" s="18" t="s">
        <v>40</v>
      </c>
      <c r="C16" s="9">
        <f>SUM(C17:C18)</f>
        <v>99887.9</v>
      </c>
      <c r="D16" s="9">
        <f>SUM(D17:D18)</f>
        <v>104038.08</v>
      </c>
      <c r="E16" s="8">
        <f t="shared" si="0"/>
        <v>4150.180000000008</v>
      </c>
      <c r="F16" s="9" t="s">
        <v>7</v>
      </c>
      <c r="G16" s="15"/>
    </row>
    <row r="17" spans="1:7" ht="31.5">
      <c r="A17" s="15"/>
      <c r="B17" s="15" t="s">
        <v>41</v>
      </c>
      <c r="C17" s="9">
        <v>78322.31</v>
      </c>
      <c r="D17" s="8">
        <v>84649.8</v>
      </c>
      <c r="E17" s="8">
        <f t="shared" si="0"/>
        <v>6327.490000000005</v>
      </c>
      <c r="F17" s="9" t="s">
        <v>42</v>
      </c>
      <c r="G17" s="15" t="s">
        <v>11</v>
      </c>
    </row>
    <row r="18" spans="1:7" ht="59.25" customHeight="1">
      <c r="A18" s="15"/>
      <c r="B18" s="15" t="s">
        <v>43</v>
      </c>
      <c r="C18" s="9">
        <v>21565.59</v>
      </c>
      <c r="D18" s="8">
        <v>19388.28</v>
      </c>
      <c r="E18" s="8">
        <f t="shared" si="0"/>
        <v>-2177.3100000000013</v>
      </c>
      <c r="F18" s="9" t="s">
        <v>44</v>
      </c>
      <c r="G18" s="10" t="s">
        <v>45</v>
      </c>
    </row>
    <row r="19" spans="1:7" ht="15.75">
      <c r="A19" s="16" t="s">
        <v>46</v>
      </c>
      <c r="B19" s="18" t="s">
        <v>47</v>
      </c>
      <c r="C19" s="9">
        <v>3978.34</v>
      </c>
      <c r="D19" s="8">
        <v>3978.34</v>
      </c>
      <c r="E19" s="8">
        <f t="shared" si="0"/>
        <v>0</v>
      </c>
      <c r="F19" s="9" t="s">
        <v>7</v>
      </c>
      <c r="G19" s="15"/>
    </row>
    <row r="20" spans="1:7" ht="31.5">
      <c r="A20" s="16" t="s">
        <v>48</v>
      </c>
      <c r="B20" s="18" t="s">
        <v>49</v>
      </c>
      <c r="C20" s="9">
        <v>82485.91</v>
      </c>
      <c r="D20" s="8">
        <v>76502.12</v>
      </c>
      <c r="E20" s="8">
        <f t="shared" si="0"/>
        <v>-5983.790000000008</v>
      </c>
      <c r="F20" s="9" t="s">
        <v>7</v>
      </c>
      <c r="G20" s="11" t="s">
        <v>50</v>
      </c>
    </row>
    <row r="21" spans="1:7" ht="15.75">
      <c r="A21" s="16"/>
      <c r="B21" s="18" t="s">
        <v>51</v>
      </c>
      <c r="C21" s="9">
        <f>C6+C7+C16+C19+C20</f>
        <v>267749.38</v>
      </c>
      <c r="D21" s="9">
        <f>D6+D7+D16+D19+D20</f>
        <v>295649.45999999996</v>
      </c>
      <c r="E21" s="8"/>
      <c r="F21" s="15"/>
      <c r="G21" s="15"/>
    </row>
    <row r="22" spans="1:7" ht="15.75">
      <c r="A22" s="16"/>
      <c r="B22" s="18" t="s">
        <v>52</v>
      </c>
      <c r="C22" s="8">
        <f>C21*0.18</f>
        <v>48194.888399999996</v>
      </c>
      <c r="D22" s="8">
        <f>D21*0.18</f>
        <v>53216.90279999999</v>
      </c>
      <c r="E22" s="8"/>
      <c r="F22" s="15"/>
      <c r="G22" s="15"/>
    </row>
    <row r="23" spans="1:7" ht="15.75">
      <c r="A23" s="16"/>
      <c r="B23" s="18" t="s">
        <v>53</v>
      </c>
      <c r="C23" s="8">
        <f>C21+C22</f>
        <v>315944.2684</v>
      </c>
      <c r="D23" s="8">
        <f>D21+D22</f>
        <v>348866.36279999994</v>
      </c>
      <c r="E23" s="8"/>
      <c r="F23" s="15"/>
      <c r="G23" s="15"/>
    </row>
    <row r="24" spans="1:7" ht="15.75">
      <c r="A24" s="12"/>
      <c r="B24" s="12"/>
      <c r="C24" s="14"/>
      <c r="D24" s="14"/>
      <c r="E24" s="14"/>
      <c r="F24" s="12"/>
      <c r="G24" s="12"/>
    </row>
    <row r="25" spans="1:7" ht="15.75">
      <c r="A25" s="12"/>
      <c r="B25" s="12"/>
      <c r="C25" s="14"/>
      <c r="D25" s="14"/>
      <c r="E25" s="14"/>
      <c r="F25" s="12"/>
      <c r="G25" s="12"/>
    </row>
    <row r="26" spans="1:7" ht="15.75">
      <c r="A26" s="12"/>
      <c r="B26" s="12"/>
      <c r="C26" s="14"/>
      <c r="D26" s="14"/>
      <c r="E26" s="14"/>
      <c r="F26" s="12"/>
      <c r="G26" s="12"/>
    </row>
    <row r="27" spans="1:7" ht="15.75">
      <c r="A27" s="12"/>
      <c r="B27" s="12"/>
      <c r="C27" s="14"/>
      <c r="D27" s="14"/>
      <c r="E27" s="14"/>
      <c r="F27" s="12"/>
      <c r="G27" s="12"/>
    </row>
    <row r="28" spans="1:7" ht="15.75">
      <c r="A28" s="12"/>
      <c r="B28" s="12"/>
      <c r="C28" s="14"/>
      <c r="D28" s="14"/>
      <c r="E28" s="14"/>
      <c r="F28" s="12"/>
      <c r="G28" s="12"/>
    </row>
    <row r="29" spans="1:7" ht="15.75">
      <c r="A29" s="12"/>
      <c r="B29" s="12"/>
      <c r="C29" s="14"/>
      <c r="D29" s="14"/>
      <c r="E29" s="14"/>
      <c r="F29" s="12"/>
      <c r="G29" s="12"/>
    </row>
    <row r="30" spans="1:7" ht="15.75">
      <c r="A30" s="12"/>
      <c r="B30" s="12"/>
      <c r="C30" s="14"/>
      <c r="D30" s="14"/>
      <c r="E30" s="14"/>
      <c r="F30" s="12"/>
      <c r="G30" s="12"/>
    </row>
    <row r="31" spans="1:7" ht="15.75">
      <c r="A31" s="12"/>
      <c r="B31" s="12"/>
      <c r="C31" s="14"/>
      <c r="D31" s="14"/>
      <c r="E31" s="14"/>
      <c r="F31" s="12"/>
      <c r="G31" s="12"/>
    </row>
    <row r="32" spans="1:7" ht="15.75">
      <c r="A32" s="12"/>
      <c r="B32" s="12"/>
      <c r="C32" s="14"/>
      <c r="D32" s="14"/>
      <c r="E32" s="14"/>
      <c r="F32" s="12"/>
      <c r="G32" s="12"/>
    </row>
    <row r="33" spans="1:7" ht="15.75">
      <c r="A33" s="12"/>
      <c r="B33" s="12"/>
      <c r="C33" s="14"/>
      <c r="D33" s="14"/>
      <c r="E33" s="14"/>
      <c r="F33" s="12"/>
      <c r="G33" s="12"/>
    </row>
    <row r="34" spans="1:7" ht="15.75">
      <c r="A34" s="12"/>
      <c r="B34" s="12"/>
      <c r="C34" s="14"/>
      <c r="D34" s="14"/>
      <c r="E34" s="14"/>
      <c r="F34" s="12"/>
      <c r="G34" s="12"/>
    </row>
    <row r="35" spans="1:7" ht="15.75">
      <c r="A35" s="12"/>
      <c r="B35" s="12"/>
      <c r="C35" s="14"/>
      <c r="D35" s="14"/>
      <c r="E35" s="14"/>
      <c r="F35" s="12"/>
      <c r="G35" s="12"/>
    </row>
    <row r="36" spans="1:7" ht="15.75">
      <c r="A36" s="12"/>
      <c r="B36" s="12"/>
      <c r="C36" s="14"/>
      <c r="D36" s="14"/>
      <c r="E36" s="14"/>
      <c r="F36" s="12"/>
      <c r="G36" s="12"/>
    </row>
    <row r="37" spans="1:7" ht="15.75">
      <c r="A37" s="12"/>
      <c r="B37" s="12"/>
      <c r="C37" s="14"/>
      <c r="D37" s="14"/>
      <c r="E37" s="14"/>
      <c r="F37" s="12"/>
      <c r="G37" s="12"/>
    </row>
    <row r="38" spans="1:7" ht="15.75">
      <c r="A38" s="12"/>
      <c r="B38" s="12"/>
      <c r="C38" s="14"/>
      <c r="D38" s="14"/>
      <c r="E38" s="14"/>
      <c r="F38" s="12"/>
      <c r="G38" s="12"/>
    </row>
    <row r="39" spans="1:7" ht="15.75">
      <c r="A39" s="12"/>
      <c r="B39" s="12"/>
      <c r="C39" s="14"/>
      <c r="D39" s="14"/>
      <c r="E39" s="14"/>
      <c r="F39" s="12"/>
      <c r="G39" s="12"/>
    </row>
    <row r="40" spans="1:7" ht="15.75">
      <c r="A40" s="12"/>
      <c r="B40" s="12"/>
      <c r="C40" s="14"/>
      <c r="D40" s="14"/>
      <c r="E40" s="14"/>
      <c r="F40" s="12"/>
      <c r="G40" s="12"/>
    </row>
    <row r="41" spans="1:7" ht="15.75">
      <c r="A41" s="12"/>
      <c r="B41" s="12"/>
      <c r="C41" s="14"/>
      <c r="D41" s="14"/>
      <c r="E41" s="14"/>
      <c r="F41" s="12"/>
      <c r="G41" s="12"/>
    </row>
    <row r="42" spans="1:7" ht="15.75">
      <c r="A42" s="12"/>
      <c r="B42" s="12"/>
      <c r="C42" s="14"/>
      <c r="D42" s="14"/>
      <c r="E42" s="14"/>
      <c r="F42" s="12"/>
      <c r="G42" s="12"/>
    </row>
    <row r="43" spans="1:7" ht="15.75">
      <c r="A43" s="12"/>
      <c r="B43" s="12"/>
      <c r="C43" s="14"/>
      <c r="D43" s="14"/>
      <c r="E43" s="14"/>
      <c r="F43" s="12"/>
      <c r="G43" s="12"/>
    </row>
    <row r="44" spans="1:7" ht="15.75">
      <c r="A44" s="12"/>
      <c r="B44" s="12"/>
      <c r="C44" s="14"/>
      <c r="D44" s="14"/>
      <c r="E44" s="14"/>
      <c r="F44" s="12"/>
      <c r="G44" s="12"/>
    </row>
    <row r="45" spans="1:7" ht="15.75">
      <c r="A45" s="12"/>
      <c r="B45" s="12"/>
      <c r="C45" s="14"/>
      <c r="D45" s="14"/>
      <c r="E45" s="14"/>
      <c r="F45" s="12"/>
      <c r="G45" s="12"/>
    </row>
    <row r="46" spans="1:7" ht="15.75">
      <c r="A46" s="12"/>
      <c r="B46" s="12"/>
      <c r="C46" s="14"/>
      <c r="D46" s="14"/>
      <c r="E46" s="14"/>
      <c r="F46" s="12"/>
      <c r="G46" s="12"/>
    </row>
    <row r="47" spans="1:7" ht="15.75">
      <c r="A47" s="12"/>
      <c r="B47" s="12"/>
      <c r="C47" s="14"/>
      <c r="D47" s="14"/>
      <c r="E47" s="14"/>
      <c r="F47" s="12"/>
      <c r="G47" s="12"/>
    </row>
    <row r="48" spans="1:7" ht="15.75">
      <c r="A48" s="12"/>
      <c r="B48" s="12"/>
      <c r="C48" s="14"/>
      <c r="D48" s="14"/>
      <c r="E48" s="14"/>
      <c r="F48" s="12"/>
      <c r="G48" s="12"/>
    </row>
    <row r="49" spans="1:7" ht="15.75">
      <c r="A49" s="12"/>
      <c r="B49" s="12"/>
      <c r="C49" s="14"/>
      <c r="D49" s="14"/>
      <c r="E49" s="14"/>
      <c r="F49" s="12"/>
      <c r="G49" s="12"/>
    </row>
    <row r="50" spans="1:7" ht="15.75">
      <c r="A50" s="12"/>
      <c r="B50" s="12"/>
      <c r="C50" s="14"/>
      <c r="D50" s="14"/>
      <c r="E50" s="14"/>
      <c r="F50" s="12"/>
      <c r="G50" s="12"/>
    </row>
  </sheetData>
  <sheetProtection selectLockedCells="1" selectUnlockedCells="1"/>
  <mergeCells count="2">
    <mergeCell ref="B1:F1"/>
    <mergeCell ref="B2:F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2015-03-17T06:54:05Z</dcterms:modified>
  <cp:category/>
  <cp:version/>
  <cp:contentType/>
  <cp:contentStatus/>
</cp:coreProperties>
</file>