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2045"/>
  </bookViews>
  <sheets>
    <sheet name="пп 2012" sheetId="1" r:id="rId1"/>
  </sheets>
  <externalReferences>
    <externalReference r:id="rId2"/>
  </externalReferences>
  <calcPr calcId="145621" iterateDelta="1E-4"/>
</workbook>
</file>

<file path=xl/calcChain.xml><?xml version="1.0" encoding="utf-8"?>
<calcChain xmlns="http://schemas.openxmlformats.org/spreadsheetml/2006/main">
  <c r="C7" i="1" l="1"/>
  <c r="C17" i="1" l="1"/>
  <c r="C13" i="1"/>
  <c r="C11" i="1"/>
  <c r="C12" i="1"/>
  <c r="C18" i="1" l="1"/>
  <c r="C19" i="1" l="1"/>
  <c r="C20" i="1" s="1"/>
</calcChain>
</file>

<file path=xl/sharedStrings.xml><?xml version="1.0" encoding="utf-8"?>
<sst xmlns="http://schemas.openxmlformats.org/spreadsheetml/2006/main" count="39" uniqueCount="28">
  <si>
    <t>Всего с НДС</t>
  </si>
  <si>
    <t>НДС 18%</t>
  </si>
  <si>
    <t>Всего</t>
  </si>
  <si>
    <t>01.2012-12.2012</t>
  </si>
  <si>
    <t>5.Сверхплановый объем</t>
  </si>
  <si>
    <t>3.Расходы на уборку КГМ</t>
  </si>
  <si>
    <t>5341,7м2</t>
  </si>
  <si>
    <t>2.1Расходы по уборке придомовой территории</t>
  </si>
  <si>
    <t>5п/м</t>
  </si>
  <si>
    <t>Замена канализационных труб,труб ХГВС и арматуры</t>
  </si>
  <si>
    <t>15м2</t>
  </si>
  <si>
    <t>Кровельные работы</t>
  </si>
  <si>
    <t>5м2</t>
  </si>
  <si>
    <t>Общестроительные работы(остекление)</t>
  </si>
  <si>
    <t>1132м2</t>
  </si>
  <si>
    <t>Очистка кровли от снега</t>
  </si>
  <si>
    <t>14973м3</t>
  </si>
  <si>
    <t>Гидрав. Испытание, промывка</t>
  </si>
  <si>
    <t>Покраска д/оборудования</t>
  </si>
  <si>
    <t>Профобходы и непредвид. ремонт</t>
  </si>
  <si>
    <t>Кол-во квартир</t>
  </si>
  <si>
    <t>Архитектурная 5а</t>
  </si>
  <si>
    <t>Дата исполнения</t>
  </si>
  <si>
    <t>Запланировано работ на сумму руб</t>
  </si>
  <si>
    <t>Объем работ</t>
  </si>
  <si>
    <t>Адрес</t>
  </si>
  <si>
    <t>Перспективный план работ на 2012 г
Постановление Правительства РФ от 23 сентября № 731(раздел 11 пункт 6)</t>
  </si>
  <si>
    <t>4.Общеэксплуатационные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</si>
</sst>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4;&#1099;&#1087;&#1086;&#1083;&#1085;&#1077;&#1085;&#1080;&#1080;%20&#1075;&#1086;&#1076;&#1086;&#1074;&#1086;&#1075;&#1086;%20&#1087;&#1083;&#1072;&#1085;&#1072;%20&#1084;&#1077;&#1088;&#1086;&#1087;&#1088;&#1080;&#1103;&#1090;&#1080;&#1081;%202012%20&#1040;&#1088;&#1093;&#1080;&#1090;&#1077;&#1082;&#1090;&#1091;&#1088;&#1085;&#1072;&#1103;%205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х5а-отчет 12г"/>
    </sheetNames>
    <sheetDataSet>
      <sheetData sheetId="0">
        <row r="7">
          <cell r="B7">
            <v>1991.3711526828006</v>
          </cell>
        </row>
        <row r="8">
          <cell r="B8">
            <v>4003.8244199999999</v>
          </cell>
        </row>
        <row r="9">
          <cell r="B9"/>
        </row>
        <row r="10">
          <cell r="B10">
            <v>342.92649319999998</v>
          </cell>
        </row>
        <row r="11">
          <cell r="B11">
            <v>5415.4744184074916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D2"/>
    </sheetView>
  </sheetViews>
  <sheetFormatPr defaultRowHeight="15" x14ac:dyDescent="0.25"/>
  <cols>
    <col min="1" max="1" width="25" customWidth="1"/>
    <col min="2" max="2" width="15.7109375" customWidth="1"/>
    <col min="3" max="3" width="13.5703125" customWidth="1"/>
    <col min="4" max="4" width="21.28515625" customWidth="1"/>
  </cols>
  <sheetData>
    <row r="1" spans="1:4" ht="15" customHeight="1" x14ac:dyDescent="0.25">
      <c r="A1" s="4" t="s">
        <v>26</v>
      </c>
      <c r="B1" s="4"/>
      <c r="C1" s="4"/>
      <c r="D1" s="4"/>
    </row>
    <row r="2" spans="1:4" x14ac:dyDescent="0.25">
      <c r="A2" s="5"/>
      <c r="B2" s="5"/>
      <c r="C2" s="5"/>
      <c r="D2" s="5"/>
    </row>
    <row r="3" spans="1:4" ht="38.25" x14ac:dyDescent="0.25">
      <c r="A3" s="6" t="s">
        <v>25</v>
      </c>
      <c r="B3" s="6" t="s">
        <v>24</v>
      </c>
      <c r="C3" s="7" t="s">
        <v>23</v>
      </c>
      <c r="D3" s="7" t="s">
        <v>22</v>
      </c>
    </row>
    <row r="4" spans="1:4" x14ac:dyDescent="0.25">
      <c r="A4" s="8" t="s">
        <v>21</v>
      </c>
      <c r="B4" s="9"/>
      <c r="C4" s="10"/>
      <c r="D4" s="10"/>
    </row>
    <row r="5" spans="1:4" x14ac:dyDescent="0.25">
      <c r="A5" s="10" t="s">
        <v>20</v>
      </c>
      <c r="B5" s="9">
        <v>80</v>
      </c>
      <c r="C5" s="11"/>
      <c r="D5" s="11"/>
    </row>
    <row r="6" spans="1:4" ht="26.25" x14ac:dyDescent="0.25">
      <c r="A6" s="1" t="s">
        <v>19</v>
      </c>
      <c r="B6" s="12"/>
      <c r="C6" s="13">
        <v>51295.56</v>
      </c>
      <c r="D6" s="14" t="s">
        <v>3</v>
      </c>
    </row>
    <row r="7" spans="1:4" x14ac:dyDescent="0.25">
      <c r="A7" s="1" t="s">
        <v>18</v>
      </c>
      <c r="B7" s="12"/>
      <c r="C7" s="15">
        <f>'[1]Арх5а-отчет 12г'!B9</f>
        <v>0</v>
      </c>
      <c r="D7" s="14" t="s">
        <v>3</v>
      </c>
    </row>
    <row r="8" spans="1:4" x14ac:dyDescent="0.25">
      <c r="A8" s="2" t="s">
        <v>11</v>
      </c>
      <c r="B8" s="12"/>
      <c r="C8" s="15"/>
      <c r="D8" s="14" t="s">
        <v>3</v>
      </c>
    </row>
    <row r="9" spans="1:4" ht="39" customHeight="1" x14ac:dyDescent="0.25">
      <c r="A9" s="1" t="s">
        <v>17</v>
      </c>
      <c r="B9" s="12" t="s">
        <v>16</v>
      </c>
      <c r="C9" s="12">
        <v>9926.0400000000009</v>
      </c>
      <c r="D9" s="14" t="s">
        <v>3</v>
      </c>
    </row>
    <row r="10" spans="1:4" x14ac:dyDescent="0.25">
      <c r="A10" s="1" t="s">
        <v>15</v>
      </c>
      <c r="B10" s="12" t="s">
        <v>14</v>
      </c>
      <c r="C10" s="12">
        <v>12693.24</v>
      </c>
      <c r="D10" s="14" t="s">
        <v>3</v>
      </c>
    </row>
    <row r="11" spans="1:4" ht="45.75" customHeight="1" x14ac:dyDescent="0.25">
      <c r="A11" s="1" t="s">
        <v>13</v>
      </c>
      <c r="B11" s="15" t="s">
        <v>12</v>
      </c>
      <c r="C11" s="15">
        <f>'[1]Арх5а-отчет 12г'!B10</f>
        <v>342.92649319999998</v>
      </c>
      <c r="D11" s="14" t="s">
        <v>3</v>
      </c>
    </row>
    <row r="12" spans="1:4" x14ac:dyDescent="0.25">
      <c r="A12" s="1" t="s">
        <v>11</v>
      </c>
      <c r="B12" s="15" t="s">
        <v>10</v>
      </c>
      <c r="C12" s="15">
        <f>'[1]Арх5а-отчет 12г'!B11</f>
        <v>5415.4744184074916</v>
      </c>
      <c r="D12" s="14"/>
    </row>
    <row r="13" spans="1:4" ht="51.75" customHeight="1" x14ac:dyDescent="0.25">
      <c r="A13" s="3" t="s">
        <v>9</v>
      </c>
      <c r="B13" s="12" t="s">
        <v>8</v>
      </c>
      <c r="C13" s="15">
        <f>'[1]Арх5а-отчет 12г'!B8</f>
        <v>4003.8244199999999</v>
      </c>
      <c r="D13" s="14" t="s">
        <v>3</v>
      </c>
    </row>
    <row r="14" spans="1:4" ht="39" customHeight="1" x14ac:dyDescent="0.25">
      <c r="A14" s="1" t="s">
        <v>7</v>
      </c>
      <c r="B14" s="12" t="s">
        <v>6</v>
      </c>
      <c r="C14" s="12">
        <v>71446.92</v>
      </c>
      <c r="D14" s="14" t="s">
        <v>3</v>
      </c>
    </row>
    <row r="15" spans="1:4" ht="31.5" customHeight="1" x14ac:dyDescent="0.25">
      <c r="A15" s="1" t="s">
        <v>5</v>
      </c>
      <c r="B15" s="12"/>
      <c r="C15" s="15">
        <v>10662.72</v>
      </c>
      <c r="D15" s="14" t="s">
        <v>3</v>
      </c>
    </row>
    <row r="16" spans="1:4" ht="33.75" customHeight="1" x14ac:dyDescent="0.25">
      <c r="A16" s="1" t="s">
        <v>27</v>
      </c>
      <c r="B16" s="12"/>
      <c r="C16" s="12">
        <v>55699.08</v>
      </c>
      <c r="D16" s="14" t="s">
        <v>3</v>
      </c>
    </row>
    <row r="17" spans="1:4" x14ac:dyDescent="0.25">
      <c r="A17" s="1" t="s">
        <v>4</v>
      </c>
      <c r="B17" s="12"/>
      <c r="C17" s="15">
        <f>'[1]Арх5а-отчет 12г'!B7</f>
        <v>1991.3711526828006</v>
      </c>
      <c r="D17" s="14" t="s">
        <v>3</v>
      </c>
    </row>
    <row r="18" spans="1:4" x14ac:dyDescent="0.25">
      <c r="A18" s="1" t="s">
        <v>2</v>
      </c>
      <c r="B18" s="12"/>
      <c r="C18" s="16">
        <f>SUM(C4:C17)</f>
        <v>223477.15648429032</v>
      </c>
      <c r="D18" s="14"/>
    </row>
    <row r="19" spans="1:4" x14ac:dyDescent="0.25">
      <c r="A19" s="1" t="s">
        <v>1</v>
      </c>
      <c r="B19" s="12"/>
      <c r="C19" s="16">
        <f>C18*0.18</f>
        <v>40225.888167172256</v>
      </c>
      <c r="D19" s="14"/>
    </row>
    <row r="20" spans="1:4" x14ac:dyDescent="0.25">
      <c r="A20" s="1" t="s">
        <v>0</v>
      </c>
      <c r="B20" s="12"/>
      <c r="C20" s="16">
        <f>C18+C19</f>
        <v>263703.04465146258</v>
      </c>
      <c r="D20" s="14"/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 2012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2014-07-15T07:21:17Z</dcterms:created>
  <dcterms:modified xsi:type="dcterms:W3CDTF">2014-07-15T07:53:11Z</dcterms:modified>
</cp:coreProperties>
</file>