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<sst xmlns="http://schemas.openxmlformats.org/spreadsheetml/2006/main" count="73" uniqueCount="54">
  <si>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Постановление Правительства РФ от 23 сентября №731 (раздел 11 пункт б)</t>
  </si>
  <si>
    <t>Стоимость работ факт.</t>
  </si>
  <si>
    <t>Сроки осуществления  плановых работ</t>
  </si>
  <si>
    <t>Стоимость работ план</t>
  </si>
  <si>
    <t>Разница между план. и факт.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</si>
  <si>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</si>
  <si>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</si>
  <si>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</si>
  <si>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</si>
  <si>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1.1.</t>
  </si>
  <si>
    <t>Профосмотры и непред.работы:</t>
  </si>
  <si>
    <t>Снятие невыполненных объёмов при ежемесячной проверке.</t>
  </si>
  <si>
    <t>1.2.</t>
  </si>
  <si>
    <t>Набор работ: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</si>
  <si>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</si>
  <si>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</si>
  <si>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</si>
  <si>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</si>
  <si>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</si>
  <si>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</si>
  <si>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</si>
  <si>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</si>
  <si>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</si>
  <si>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</si>
  <si>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</si>
  <si>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</si>
  <si>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</si>
  <si>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</si>
  <si>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>Вывоз КГМ: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</si>
  <si>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</si>
  <si>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</si>
  <si>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</si>
  <si>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</si>
  <si>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</si>
  <si>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</si>
  <si>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</si>
  <si>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</si>
  <si>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</si>
  <si>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 xml:space="preserve">Отчёт о выполнении годового плана мероприятий за 2014 год. </t>
  </si>
  <si>
    <t>2014г.</t>
  </si>
  <si>
    <t xml:space="preserve">2014г.  (ежемесячно)           </t>
  </si>
  <si>
    <t>2014 г.</t>
  </si>
  <si>
    <t xml:space="preserve">2014г.       (ежедневно)     </t>
  </si>
  <si>
    <t xml:space="preserve">2014г.    (по мере накопления)         </t>
  </si>
  <si>
    <t>август</t>
  </si>
  <si>
    <t>смена вентилей ЦО произведена частично,которые вышли из строя.</t>
  </si>
  <si>
    <t xml:space="preserve">Экономист ЖЭУ-69 </t>
  </si>
  <si>
    <t>Саяпова И.Ф.</t>
  </si>
  <si>
    <t>Очистка кровли от снега</t>
  </si>
  <si>
    <t>Интернациональная,29</t>
  </si>
  <si>
    <t>Смена(ремонт)вентилей ЦО</t>
  </si>
  <si>
    <t>ноябрь</t>
  </si>
  <si>
    <t>Смена пробко спускных кранов</t>
  </si>
  <si>
    <t>смена пробко спускных кранов произведена частично,которые вышли из строя.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</si>
</sst>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 horizontal="center" vertical="center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left"/>
      <protection/>
    </xf>
    <xf numFmtId="2" fontId="1" fillId="0" borderId="10" xfId="33" applyNumberFormat="1" applyBorder="1" applyAlignment="1">
      <alignment horizontal="center" wrapText="1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0" xfId="33" applyBorder="1" applyAlignment="1">
      <alignment/>
      <protection/>
    </xf>
    <xf numFmtId="0" fontId="1" fillId="0" borderId="0" xfId="33" applyAlignment="1">
      <alignment/>
      <protection/>
    </xf>
    <xf numFmtId="0" fontId="3" fillId="0" borderId="10" xfId="33" applyFont="1" applyBorder="1">
      <alignment/>
      <protection/>
    </xf>
    <xf numFmtId="0" fontId="1" fillId="0" borderId="10" xfId="33" applyFont="1" applyBorder="1" applyAlignment="1">
      <alignment horizontal="center"/>
      <protection/>
    </xf>
    <xf numFmtId="0" fontId="1" fillId="0" borderId="10" xfId="33" applyBorder="1" applyAlignment="1">
      <alignment horizontal="left" vertical="center"/>
      <protection/>
    </xf>
    <xf numFmtId="2" fontId="1" fillId="0" borderId="10" xfId="33" applyNumberFormat="1" applyBorder="1" applyAlignment="1">
      <alignment horizontal="center" vertical="center"/>
      <protection/>
    </xf>
    <xf numFmtId="0" fontId="1" fillId="0" borderId="0" xfId="33" applyAlignment="1">
      <alignment horizontal="left" vertical="center"/>
      <protection/>
    </xf>
    <xf numFmtId="0" fontId="1" fillId="0" borderId="10" xfId="33" applyFont="1" applyBorder="1" applyAlignment="1">
      <alignment horizontal="left"/>
      <protection/>
    </xf>
    <xf numFmtId="0" fontId="1" fillId="0" borderId="10" xfId="33" applyFont="1" applyBorder="1">
      <alignment/>
      <protection/>
    </xf>
    <xf numFmtId="2" fontId="1" fillId="0" borderId="10" xfId="33" applyNumberFormat="1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2" fontId="1" fillId="33" borderId="10" xfId="33" applyNumberFormat="1" applyFont="1" applyFill="1" applyBorder="1" applyAlignment="1">
      <alignment horizontal="center"/>
      <protection/>
    </xf>
    <xf numFmtId="2" fontId="1" fillId="33" borderId="10" xfId="33" applyNumberFormat="1" applyFill="1" applyBorder="1" applyAlignment="1">
      <alignment horizontal="center" wrapText="1"/>
      <protection/>
    </xf>
    <xf numFmtId="0" fontId="1" fillId="33" borderId="10" xfId="33" applyFont="1" applyFill="1" applyBorder="1" applyAlignment="1">
      <alignment horizontal="center"/>
      <protection/>
    </xf>
    <xf numFmtId="2" fontId="1" fillId="33" borderId="10" xfId="33" applyNumberFormat="1" applyFont="1" applyFill="1" applyBorder="1" applyAlignment="1">
      <alignment horizontal="center" vertical="center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wrapText="1"/>
      <protection/>
    </xf>
    <xf numFmtId="2" fontId="1" fillId="33" borderId="10" xfId="33" applyNumberForma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19" sqref="C19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5.140625" style="2" customWidth="1"/>
    <col min="5" max="5" width="14.421875" style="2" customWidth="1"/>
    <col min="6" max="6" width="14.7109375" style="2" customWidth="1"/>
    <col min="7" max="7" width="15.140625" style="1" customWidth="1"/>
    <col min="8" max="8" width="82.57421875" style="1" customWidth="1"/>
    <col min="9" max="16384" width="8.7109375" style="1" customWidth="1"/>
  </cols>
  <sheetData>
    <row r="1" spans="2:7" ht="15.75">
      <c r="B1" s="31" t="s">
        <v>38</v>
      </c>
      <c r="C1" s="31"/>
      <c r="D1" s="31"/>
      <c r="E1" s="31"/>
      <c r="F1" s="31"/>
      <c r="G1" s="31"/>
    </row>
    <row r="2" spans="2:7" ht="15.75">
      <c r="B2" s="31" t="s">
        <v>0</v>
      </c>
      <c r="C2" s="31"/>
      <c r="D2" s="31"/>
      <c r="E2" s="31"/>
      <c r="F2" s="31"/>
      <c r="G2" s="31"/>
    </row>
    <row r="4" spans="1:8" ht="89.25" customHeight="1">
      <c r="A4" s="3"/>
      <c r="B4" s="4" t="s">
        <v>49</v>
      </c>
      <c r="C4" s="5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7" t="s">
        <v>6</v>
      </c>
    </row>
    <row r="5" spans="1:8" s="14" customFormat="1" ht="30.75" customHeight="1">
      <c r="A5" s="8" t="s">
        <v>7</v>
      </c>
      <c r="B5" s="9" t="s">
        <v>8</v>
      </c>
      <c r="C5" s="10">
        <f>C6+C7</f>
        <v>153766.28</v>
      </c>
      <c r="D5" s="10" t="s">
        <v>39</v>
      </c>
      <c r="E5" s="10">
        <f>E6+E7</f>
        <v>189499.18</v>
      </c>
      <c r="F5" s="11">
        <f aca="true" t="shared" si="0" ref="F5:F18">E5-C5</f>
        <v>35732.899999999994</v>
      </c>
      <c r="G5" s="12" t="s">
        <v>39</v>
      </c>
      <c r="H5" s="13"/>
    </row>
    <row r="6" spans="1:8" ht="53.25" customHeight="1">
      <c r="A6" s="8" t="s">
        <v>9</v>
      </c>
      <c r="B6" s="15" t="s">
        <v>10</v>
      </c>
      <c r="C6" s="24">
        <v>116490.91</v>
      </c>
      <c r="D6" s="25" t="s">
        <v>40</v>
      </c>
      <c r="E6" s="24">
        <v>128051.75</v>
      </c>
      <c r="F6" s="11">
        <f t="shared" si="0"/>
        <v>11560.839999999997</v>
      </c>
      <c r="G6" s="10" t="s">
        <v>40</v>
      </c>
      <c r="H6" s="3" t="s">
        <v>11</v>
      </c>
    </row>
    <row r="7" spans="1:8" ht="27.75" customHeight="1">
      <c r="A7" s="15" t="s">
        <v>12</v>
      </c>
      <c r="B7" s="15" t="s">
        <v>13</v>
      </c>
      <c r="C7" s="24">
        <f>SUM(C8:C13)</f>
        <v>37275.37</v>
      </c>
      <c r="D7" s="26" t="s">
        <v>41</v>
      </c>
      <c r="E7" s="24">
        <f>SUM(E8:E13)</f>
        <v>61447.43</v>
      </c>
      <c r="F7" s="11">
        <f t="shared" si="0"/>
        <v>24172.059999999998</v>
      </c>
      <c r="G7" s="16" t="s">
        <v>41</v>
      </c>
      <c r="H7" s="3"/>
    </row>
    <row r="8" spans="1:8" ht="15">
      <c r="A8" s="3"/>
      <c r="B8" s="3" t="s">
        <v>14</v>
      </c>
      <c r="C8" s="24">
        <v>673.44</v>
      </c>
      <c r="D8" s="26" t="s">
        <v>15</v>
      </c>
      <c r="E8" s="24">
        <v>2334.15</v>
      </c>
      <c r="F8" s="11">
        <f t="shared" si="0"/>
        <v>1660.71</v>
      </c>
      <c r="G8" s="16" t="s">
        <v>15</v>
      </c>
      <c r="H8" s="3" t="s">
        <v>16</v>
      </c>
    </row>
    <row r="9" spans="1:8" s="19" customFormat="1" ht="30" customHeight="1">
      <c r="A9" s="17"/>
      <c r="B9" s="17" t="s">
        <v>48</v>
      </c>
      <c r="C9" s="27">
        <v>21534.49</v>
      </c>
      <c r="D9" s="28" t="s">
        <v>17</v>
      </c>
      <c r="E9" s="27">
        <v>38933.2</v>
      </c>
      <c r="F9" s="18">
        <f t="shared" si="0"/>
        <v>17398.709999999995</v>
      </c>
      <c r="G9" s="6" t="s">
        <v>17</v>
      </c>
      <c r="H9" s="17" t="s">
        <v>18</v>
      </c>
    </row>
    <row r="10" spans="1:8" ht="15">
      <c r="A10" s="3"/>
      <c r="B10" s="3" t="s">
        <v>19</v>
      </c>
      <c r="C10" s="24">
        <v>2950.36</v>
      </c>
      <c r="D10" s="26" t="s">
        <v>20</v>
      </c>
      <c r="E10" s="24">
        <v>2690</v>
      </c>
      <c r="F10" s="11">
        <f>E10-C10</f>
        <v>-260.3600000000001</v>
      </c>
      <c r="G10" s="16" t="s">
        <v>20</v>
      </c>
      <c r="H10" s="20" t="s">
        <v>21</v>
      </c>
    </row>
    <row r="11" spans="1:8" ht="15">
      <c r="A11" s="3"/>
      <c r="B11" s="3" t="s">
        <v>22</v>
      </c>
      <c r="C11" s="24">
        <v>7934.39</v>
      </c>
      <c r="D11" s="26" t="s">
        <v>23</v>
      </c>
      <c r="E11" s="24">
        <v>7490.08</v>
      </c>
      <c r="F11" s="11">
        <f>E11-C11</f>
        <v>-444.3100000000004</v>
      </c>
      <c r="G11" s="16" t="s">
        <v>23</v>
      </c>
      <c r="H11" s="20" t="s">
        <v>24</v>
      </c>
    </row>
    <row r="12" spans="1:8" ht="15">
      <c r="A12" s="3"/>
      <c r="B12" s="3" t="s">
        <v>50</v>
      </c>
      <c r="C12" s="24">
        <v>2982.89</v>
      </c>
      <c r="D12" s="26" t="s">
        <v>51</v>
      </c>
      <c r="E12" s="24">
        <v>5000</v>
      </c>
      <c r="F12" s="11">
        <f>E12-C12</f>
        <v>2017.1100000000001</v>
      </c>
      <c r="G12" s="16" t="s">
        <v>51</v>
      </c>
      <c r="H12" s="20" t="s">
        <v>45</v>
      </c>
    </row>
    <row r="13" spans="1:8" ht="15">
      <c r="A13" s="3"/>
      <c r="B13" s="3" t="s">
        <v>52</v>
      </c>
      <c r="C13" s="24">
        <v>1199.8</v>
      </c>
      <c r="D13" s="26" t="s">
        <v>51</v>
      </c>
      <c r="E13" s="24">
        <v>5000</v>
      </c>
      <c r="F13" s="11" t="s">
        <v>44</v>
      </c>
      <c r="G13" s="16" t="s">
        <v>51</v>
      </c>
      <c r="H13" s="20" t="s">
        <v>53</v>
      </c>
    </row>
    <row r="14" spans="1:8" ht="32.25" customHeight="1">
      <c r="A14" s="8" t="s">
        <v>25</v>
      </c>
      <c r="B14" s="15" t="s">
        <v>26</v>
      </c>
      <c r="C14" s="24">
        <f>SUM(C15:C16)</f>
        <v>143153.82</v>
      </c>
      <c r="D14" s="26" t="s">
        <v>39</v>
      </c>
      <c r="E14" s="26">
        <f>SUM(E15:E16)</f>
        <v>149613.35</v>
      </c>
      <c r="F14" s="11">
        <f t="shared" si="0"/>
        <v>6459.529999999999</v>
      </c>
      <c r="G14" s="16" t="s">
        <v>39</v>
      </c>
      <c r="H14" s="3"/>
    </row>
    <row r="15" spans="1:8" ht="30">
      <c r="A15" s="3"/>
      <c r="B15" s="3" t="s">
        <v>27</v>
      </c>
      <c r="C15" s="24">
        <v>117872.9</v>
      </c>
      <c r="D15" s="29" t="s">
        <v>42</v>
      </c>
      <c r="E15" s="24">
        <v>129633.12</v>
      </c>
      <c r="F15" s="11">
        <f t="shared" si="0"/>
        <v>11760.220000000001</v>
      </c>
      <c r="G15" s="12" t="s">
        <v>42</v>
      </c>
      <c r="H15" s="3" t="s">
        <v>11</v>
      </c>
    </row>
    <row r="16" spans="1:8" ht="58.5" customHeight="1">
      <c r="A16" s="3"/>
      <c r="B16" s="21" t="s">
        <v>28</v>
      </c>
      <c r="C16" s="24">
        <v>25280.92</v>
      </c>
      <c r="D16" s="29" t="s">
        <v>43</v>
      </c>
      <c r="E16" s="30">
        <v>19980.23</v>
      </c>
      <c r="F16" s="11">
        <f t="shared" si="0"/>
        <v>-5300.689999999999</v>
      </c>
      <c r="G16" s="12" t="s">
        <v>43</v>
      </c>
      <c r="H16" s="22" t="s">
        <v>29</v>
      </c>
    </row>
    <row r="17" spans="1:8" ht="15">
      <c r="A17" s="8" t="s">
        <v>30</v>
      </c>
      <c r="B17" s="15" t="s">
        <v>31</v>
      </c>
      <c r="C17" s="24">
        <v>9268.08</v>
      </c>
      <c r="D17" s="26" t="s">
        <v>39</v>
      </c>
      <c r="E17" s="30">
        <v>9268.08</v>
      </c>
      <c r="F17" s="11">
        <f t="shared" si="0"/>
        <v>0</v>
      </c>
      <c r="G17" s="16" t="s">
        <v>39</v>
      </c>
      <c r="H17" s="3"/>
    </row>
    <row r="18" spans="1:8" ht="30">
      <c r="A18" s="8" t="s">
        <v>32</v>
      </c>
      <c r="B18" s="15" t="s">
        <v>33</v>
      </c>
      <c r="C18" s="24">
        <v>116182.76</v>
      </c>
      <c r="D18" s="26" t="s">
        <v>39</v>
      </c>
      <c r="E18" s="30">
        <v>100581.74</v>
      </c>
      <c r="F18" s="11">
        <f t="shared" si="0"/>
        <v>-15601.01999999999</v>
      </c>
      <c r="G18" s="16" t="s">
        <v>39</v>
      </c>
      <c r="H18" s="23" t="s">
        <v>34</v>
      </c>
    </row>
    <row r="19" spans="1:8" ht="15">
      <c r="A19" s="8"/>
      <c r="B19" s="15" t="s">
        <v>35</v>
      </c>
      <c r="C19" s="24">
        <f>C6+C7+C14+C17+C18</f>
        <v>422370.94</v>
      </c>
      <c r="D19" s="26"/>
      <c r="E19" s="26">
        <f>E6+E7+E14+E17+E18</f>
        <v>448962.35000000003</v>
      </c>
      <c r="F19" s="11"/>
      <c r="G19" s="3"/>
      <c r="H19" s="3"/>
    </row>
    <row r="20" spans="1:8" ht="15">
      <c r="A20" s="8"/>
      <c r="B20" s="15" t="s">
        <v>36</v>
      </c>
      <c r="C20" s="30">
        <f>C19*0.18</f>
        <v>76026.7692</v>
      </c>
      <c r="D20" s="26"/>
      <c r="E20" s="30">
        <f>E19*0.18</f>
        <v>80813.223</v>
      </c>
      <c r="F20" s="11"/>
      <c r="G20" s="3"/>
      <c r="H20" s="3"/>
    </row>
    <row r="21" spans="1:8" ht="15">
      <c r="A21" s="8"/>
      <c r="B21" s="15" t="s">
        <v>37</v>
      </c>
      <c r="C21" s="11">
        <f>C19+C20</f>
        <v>498397.7092</v>
      </c>
      <c r="D21" s="16"/>
      <c r="E21" s="11">
        <f>E19+E20</f>
        <v>529775.5730000001</v>
      </c>
      <c r="F21" s="11"/>
      <c r="G21" s="3"/>
      <c r="H21" s="3"/>
    </row>
    <row r="24" spans="2:3" ht="15">
      <c r="B24" s="1" t="s">
        <v>46</v>
      </c>
      <c r="C24" s="2" t="s">
        <v>47</v>
      </c>
    </row>
  </sheetData>
  <sheetProtection selectLockedCells="1" selectUnlockedCells="1"/>
  <mergeCells count="2">
    <mergeCell ref="B1:G1"/>
    <mergeCell ref="B2:G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2015-12-17T10:11:51Z</dcterms:modified>
  <cp:category/>
  <cp:version/>
  <cp:contentType/>
  <cp:contentStatus/>
</cp:coreProperties>
</file>