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A3" i="1"/>
  <c r="C16" i="1" l="1"/>
  <c r="C17" i="1"/>
  <c r="C18" i="1" s="1"/>
</calcChain>
</file>

<file path=xl/sharedStrings.xml><?xml version="1.0" encoding="utf-8"?>
<sst xmlns="http://schemas.openxmlformats.org/spreadsheetml/2006/main" count="35" uniqueCount="26">
  <si>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</si>
  <si>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</si>
  <si>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</si>
  <si>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</si>
  <si>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</si>
  <si>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</si>
  <si>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Расход по уборке территории</t>
  </si>
  <si>
    <t>1311,8м2</t>
  </si>
  <si>
    <t>01.2014-12.2014</t>
  </si>
  <si>
    <t>КГМ</t>
  </si>
  <si>
    <t>Сверхплановый объем</t>
  </si>
  <si>
    <t>Ремонт водосточных труб</t>
  </si>
  <si>
    <t>01.2013-12.2013</t>
  </si>
  <si>
    <t>Ремонт кровли</t>
  </si>
  <si>
    <t xml:space="preserve">Пуск ЦО </t>
  </si>
  <si>
    <t>Гидравлические испытания</t>
  </si>
  <si>
    <t>10817м3</t>
  </si>
  <si>
    <t>Благоустройство</t>
  </si>
  <si>
    <t>Очистка кровли от снега и наледи</t>
  </si>
  <si>
    <t>901м2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</si>
  <si>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</si>
  <si>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</si>
  <si>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</si>
  <si>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</si>
  <si>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</si>
  <si>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Переспективный план работ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</si>
</sst>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4;&#1099;&#1087;&#1086;&#1083;&#1085;&#1077;&#1085;&#1080;&#1080;%20&#1075;&#1086;&#1076;&#1086;&#1074;&#1086;&#1075;&#1086;%20&#1087;&#1083;&#1072;&#1085;&#1072;%20&#1084;&#1077;&#1088;&#1086;&#1087;&#1088;&#1080;&#1103;&#1090;&#1080;&#1081;%202014%20&#1050;&#1086;&#1083;&#1100;&#1094;&#1077;&#1074;&#1072;&#1103;%20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4">
          <cell r="A4" t="str">
            <v>Кольцевая 38</v>
          </cell>
        </row>
        <row r="9">
          <cell r="B9">
            <v>2741.59</v>
          </cell>
        </row>
        <row r="10">
          <cell r="B10">
            <v>8552.32</v>
          </cell>
        </row>
        <row r="11">
          <cell r="B11">
            <v>375.07</v>
          </cell>
        </row>
        <row r="13">
          <cell r="B13">
            <v>1045.51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7" sqref="G7"/>
    </sheetView>
  </sheetViews>
  <sheetFormatPr defaultRowHeight="15" x14ac:dyDescent="0.25"/>
  <cols>
    <col min="1" max="1" width="19.5703125" customWidth="1"/>
    <col min="2" max="2" width="16" customWidth="1"/>
    <col min="3" max="3" width="18.28515625" customWidth="1"/>
    <col min="4" max="4" width="13.42578125" customWidth="1"/>
    <col min="5" max="5" width="17.42578125" customWidth="1"/>
  </cols>
  <sheetData>
    <row r="1" spans="1:5" x14ac:dyDescent="0.25">
      <c r="A1" s="13" t="s">
        <v>25</v>
      </c>
      <c r="B1" s="13"/>
      <c r="C1" s="13"/>
      <c r="D1" s="13"/>
      <c r="E1" s="13"/>
    </row>
    <row r="2" spans="1:5" ht="36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tr">
        <f>'[1]2014'!A4</f>
        <v>Кольцевая 38</v>
      </c>
      <c r="B3" s="3"/>
      <c r="C3" s="4"/>
      <c r="D3" s="3"/>
      <c r="E3" s="3"/>
    </row>
    <row r="4" spans="1:5" x14ac:dyDescent="0.25">
      <c r="A4" s="3" t="s">
        <v>5</v>
      </c>
      <c r="B4" s="5"/>
      <c r="C4" s="6"/>
      <c r="D4" s="5"/>
      <c r="E4" s="5"/>
    </row>
    <row r="5" spans="1:5" ht="63.75" x14ac:dyDescent="0.25">
      <c r="A5" s="7" t="s">
        <v>6</v>
      </c>
      <c r="B5" s="5" t="s">
        <v>7</v>
      </c>
      <c r="C5" s="8">
        <v>39713.21</v>
      </c>
      <c r="D5" s="5"/>
      <c r="E5" s="9" t="s">
        <v>8</v>
      </c>
    </row>
    <row r="6" spans="1:5" x14ac:dyDescent="0.25">
      <c r="A6" s="7" t="s">
        <v>9</v>
      </c>
      <c r="B6" s="5"/>
      <c r="C6" s="10">
        <v>4802.9399999999996</v>
      </c>
      <c r="D6" s="5"/>
      <c r="E6" s="9" t="s">
        <v>8</v>
      </c>
    </row>
    <row r="7" spans="1:5" ht="38.25" x14ac:dyDescent="0.25">
      <c r="A7" s="7" t="s">
        <v>10</v>
      </c>
      <c r="B7" s="5"/>
      <c r="C7" s="10">
        <v>1484.33</v>
      </c>
      <c r="D7" s="5"/>
      <c r="E7" s="9" t="s">
        <v>8</v>
      </c>
    </row>
    <row r="8" spans="1:5" ht="38.25" x14ac:dyDescent="0.25">
      <c r="A8" s="7" t="s">
        <v>11</v>
      </c>
      <c r="B8" s="5"/>
      <c r="C8" s="8">
        <f>'[1]2014'!B9</f>
        <v>2741.59</v>
      </c>
      <c r="D8" s="5"/>
      <c r="E8" s="9" t="s">
        <v>12</v>
      </c>
    </row>
    <row r="9" spans="1:5" ht="25.5" x14ac:dyDescent="0.25">
      <c r="A9" s="7" t="s">
        <v>13</v>
      </c>
      <c r="B9" s="5"/>
      <c r="C9" s="8">
        <f>'[1]2014'!B10</f>
        <v>8552.32</v>
      </c>
      <c r="D9" s="5"/>
      <c r="E9" s="9" t="s">
        <v>12</v>
      </c>
    </row>
    <row r="10" spans="1:5" x14ac:dyDescent="0.25">
      <c r="A10" s="7" t="s">
        <v>14</v>
      </c>
      <c r="B10" s="5"/>
      <c r="C10" s="8">
        <f>'[1]2014'!B11</f>
        <v>375.07</v>
      </c>
      <c r="D10" s="5"/>
      <c r="E10" s="9" t="s">
        <v>12</v>
      </c>
    </row>
    <row r="11" spans="1:5" ht="51" x14ac:dyDescent="0.25">
      <c r="A11" s="7" t="s">
        <v>15</v>
      </c>
      <c r="B11" s="5" t="s">
        <v>16</v>
      </c>
      <c r="C11" s="8">
        <f>6816.73</f>
        <v>6816.73</v>
      </c>
      <c r="D11" s="5"/>
      <c r="E11" s="9" t="s">
        <v>8</v>
      </c>
    </row>
    <row r="12" spans="1:5" ht="25.5" x14ac:dyDescent="0.25">
      <c r="A12" s="7" t="s">
        <v>17</v>
      </c>
      <c r="B12" s="5"/>
      <c r="C12" s="8">
        <f>'[1]2014'!B13</f>
        <v>1045.51</v>
      </c>
      <c r="D12" s="5"/>
      <c r="E12" s="9" t="s">
        <v>8</v>
      </c>
    </row>
    <row r="13" spans="1:5" ht="51" x14ac:dyDescent="0.25">
      <c r="A13" s="7" t="s">
        <v>18</v>
      </c>
      <c r="B13" s="5" t="s">
        <v>19</v>
      </c>
      <c r="C13" s="8">
        <v>13388.86</v>
      </c>
      <c r="D13" s="5"/>
      <c r="E13" s="9" t="s">
        <v>8</v>
      </c>
    </row>
    <row r="14" spans="1:5" ht="38.25" x14ac:dyDescent="0.25">
      <c r="A14" s="7" t="s">
        <v>20</v>
      </c>
      <c r="B14" s="5"/>
      <c r="C14" s="8">
        <v>23057.25</v>
      </c>
      <c r="D14" s="5"/>
      <c r="E14" s="9" t="s">
        <v>8</v>
      </c>
    </row>
    <row r="15" spans="1:5" ht="51" x14ac:dyDescent="0.25">
      <c r="A15" s="7" t="s">
        <v>21</v>
      </c>
      <c r="B15" s="5"/>
      <c r="C15" s="8">
        <v>19897.797999999999</v>
      </c>
      <c r="D15" s="5"/>
      <c r="E15" s="9" t="s">
        <v>8</v>
      </c>
    </row>
    <row r="16" spans="1:5" x14ac:dyDescent="0.25">
      <c r="A16" s="11" t="s">
        <v>22</v>
      </c>
      <c r="B16" s="5"/>
      <c r="C16" s="6">
        <f>SUM(C5:C15)</f>
        <v>121875.60799999999</v>
      </c>
      <c r="D16" s="5"/>
      <c r="E16" s="5"/>
    </row>
    <row r="17" spans="1:5" x14ac:dyDescent="0.25">
      <c r="A17" s="11" t="s">
        <v>23</v>
      </c>
      <c r="B17" s="5"/>
      <c r="C17" s="6">
        <f>C16*0.18</f>
        <v>21937.609439999997</v>
      </c>
      <c r="D17" s="5"/>
      <c r="E17" s="5"/>
    </row>
    <row r="18" spans="1:5" ht="30" x14ac:dyDescent="0.25">
      <c r="A18" s="12" t="s">
        <v>24</v>
      </c>
      <c r="B18" s="5"/>
      <c r="C18" s="6">
        <f>C16+C17</f>
        <v>143813.21743999998</v>
      </c>
      <c r="D18" s="5"/>
      <c r="E18" s="5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2015-08-18T10:03:01Z</dcterms:created>
  <dcterms:modified xsi:type="dcterms:W3CDTF">2015-08-18T10:04:17Z</dcterms:modified>
</cp:coreProperties>
</file>