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6" i="1"/>
  <c r="N13"/>
  <c r="N14"/>
  <c r="N15"/>
  <c r="N16"/>
  <c r="N17"/>
  <c r="N18"/>
  <c r="N19"/>
  <c r="N20"/>
  <c r="N21"/>
  <c r="N22"/>
  <c r="N23"/>
  <c r="N24"/>
  <c r="N26" s="1"/>
  <c r="N12"/>
  <c r="D24"/>
  <c r="E24"/>
  <c r="F24"/>
  <c r="G24"/>
  <c r="H24"/>
  <c r="I24"/>
  <c r="J24"/>
  <c r="K24"/>
  <c r="L24"/>
  <c r="M24"/>
  <c r="C24"/>
  <c r="B24"/>
</calcChain>
</file>

<file path=xl/sharedStrings.xml><?xml version="1.0" encoding="utf-8"?>
<sst xmlns="http://schemas.openxmlformats.org/spreadsheetml/2006/main" count="45" uniqueCount="45">
  <si>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</si>
  <si>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</si>
  <si>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</si>
  <si>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Проспект октября 133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</si>
  <si>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</si>
  <si>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</si>
  <si>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</si>
  <si>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</si>
  <si>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</si>
  <si>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</si>
  <si>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</si>
  <si>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</si>
  <si>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</si>
  <si>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</si>
  <si>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</si>
  <si>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</si>
  <si>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</si>
  <si>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</si>
  <si>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</si>
  <si>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</si>
  <si>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</si>
  <si>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</si>
  <si>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</si>
  <si>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</si>
  <si>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</si>
  <si>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</si>
  <si>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</si>
  <si>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</si>
  <si>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</si>
  <si>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</si>
  <si>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</si>
  <si>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</si>
  <si>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</si>
  <si>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</si>
  <si>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</si>
  <si>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</si>
  <si>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 xml:space="preserve">  Установка узла учета тепловой энергии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</si>
  <si>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</si>
  <si>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</si>
  <si>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</si>
  <si>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</si>
  <si>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</si>
  <si>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</si>
  <si>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</si>
  <si>
    <t xml:space="preserve">  Вывоз мусора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</si>
</sst>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8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24" fillId="0" borderId="16" xfId="43" applyFont="1" applyBorder="1" applyAlignment="1">
      <alignment vertical="top" wrapText="1"/>
    </xf>
    <xf numFmtId="43" fontId="24" fillId="0" borderId="16" xfId="43" applyNumberFormat="1" applyFont="1" applyBorder="1"/>
    <xf numFmtId="43" fontId="24" fillId="0" borderId="0" xfId="43" applyNumberFormat="1" applyFont="1"/>
    <xf numFmtId="43" fontId="1" fillId="0" borderId="17" xfId="43" applyNumberFormat="1" applyFont="1" applyBorder="1"/>
    <xf numFmtId="43" fontId="1" fillId="0" borderId="20" xfId="43" applyNumberFormat="1" applyFont="1" applyBorder="1"/>
    <xf numFmtId="0" fontId="0" fillId="0" borderId="0" xfId="0" applyNumberFormat="1"/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C1" workbookViewId="0">
      <selection activeCell="B17" sqref="B17"/>
    </sheetView>
  </sheetViews>
  <sheetFormatPr defaultRowHeight="15"/>
  <cols>
    <col min="1" max="1" width="45.140625" customWidth="1"/>
    <col min="2" max="13" width="12.7109375" customWidth="1"/>
    <col min="14" max="14" width="14.140625" customWidth="1"/>
  </cols>
  <sheetData>
    <row r="1" spans="1:15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2"/>
      <c r="J1" s="2"/>
      <c r="K1" s="2"/>
      <c r="L1" s="2"/>
      <c r="M1" s="1"/>
      <c r="N1" s="1"/>
    </row>
    <row r="2" spans="1:15" ht="12.75" customHeight="1">
      <c r="A2" s="34" t="s">
        <v>1</v>
      </c>
      <c r="B2" s="34"/>
      <c r="C2" s="34"/>
      <c r="D2" s="34"/>
      <c r="E2" s="34"/>
      <c r="F2" s="34"/>
      <c r="G2" s="34"/>
      <c r="H2" s="34"/>
      <c r="I2" s="2"/>
      <c r="J2" s="2"/>
      <c r="K2" s="2"/>
      <c r="L2" s="2"/>
      <c r="M2" s="1"/>
      <c r="N2" s="1"/>
    </row>
    <row r="3" spans="1:15" ht="12.75" customHeight="1">
      <c r="A3" s="5" t="s">
        <v>2</v>
      </c>
      <c r="B3" s="13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2.75" customHeight="1">
      <c r="A4" s="5" t="s">
        <v>4</v>
      </c>
      <c r="B4" s="13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.75" customHeight="1"/>
    <row r="6" spans="1:15" ht="12.75" customHeight="1">
      <c r="A6" s="12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5" ht="12.75" customHeight="1">
      <c r="A7" s="4" t="s">
        <v>8</v>
      </c>
      <c r="B7" s="19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16</v>
      </c>
      <c r="J7" s="20" t="s">
        <v>17</v>
      </c>
      <c r="K7" s="20" t="s">
        <v>18</v>
      </c>
      <c r="L7" s="20" t="s">
        <v>19</v>
      </c>
      <c r="M7" s="20" t="s">
        <v>20</v>
      </c>
      <c r="N7" s="3" t="s">
        <v>21</v>
      </c>
    </row>
    <row r="8" spans="1:15" ht="12.75" customHeight="1">
      <c r="A8" s="25" t="s">
        <v>22</v>
      </c>
      <c r="B8" s="21">
        <v>53299.29</v>
      </c>
      <c r="C8" s="22">
        <v>53299.29</v>
      </c>
      <c r="D8" s="22">
        <v>53299.29</v>
      </c>
      <c r="E8" s="22">
        <v>53299.29</v>
      </c>
      <c r="F8" s="22">
        <v>53299.29</v>
      </c>
      <c r="G8" s="22">
        <v>53299.29</v>
      </c>
      <c r="H8" s="22">
        <v>53299.29</v>
      </c>
      <c r="I8" s="22">
        <v>53299.29</v>
      </c>
      <c r="J8" s="22">
        <v>53299.29</v>
      </c>
      <c r="K8" s="22">
        <v>53299.29</v>
      </c>
      <c r="L8" s="22">
        <v>53299.29</v>
      </c>
      <c r="M8" s="22">
        <v>55907.25</v>
      </c>
      <c r="N8" s="14">
        <v>642199.43999999994</v>
      </c>
    </row>
    <row r="9" spans="1:15" ht="12.75" customHeight="1">
      <c r="A9" s="26" t="s">
        <v>23</v>
      </c>
      <c r="B9" s="23">
        <v>27974.95</v>
      </c>
      <c r="C9" s="24">
        <v>27974.95</v>
      </c>
      <c r="D9" s="24">
        <v>30706.03</v>
      </c>
      <c r="E9" s="24">
        <v>28885.31</v>
      </c>
      <c r="F9" s="24">
        <v>27974.95</v>
      </c>
      <c r="G9" s="24">
        <v>29795.67</v>
      </c>
      <c r="H9" s="24">
        <v>29247.85</v>
      </c>
      <c r="I9" s="24">
        <v>29247.85</v>
      </c>
      <c r="J9" s="24">
        <v>29247.85</v>
      </c>
      <c r="K9" s="24">
        <v>29202.44</v>
      </c>
      <c r="L9" s="24">
        <v>29202.44</v>
      </c>
      <c r="M9" s="24">
        <v>29202.44</v>
      </c>
      <c r="N9" s="15">
        <v>348662.73</v>
      </c>
    </row>
    <row r="10" spans="1:15" ht="12.75" customHeight="1">
      <c r="A10" s="26" t="s">
        <v>24</v>
      </c>
      <c r="B10" s="23">
        <v>569.98</v>
      </c>
      <c r="C10" s="24">
        <v>569.98</v>
      </c>
      <c r="D10" s="24">
        <v>569.98</v>
      </c>
      <c r="E10" s="24">
        <v>569.98</v>
      </c>
      <c r="F10" s="24">
        <v>569.98</v>
      </c>
      <c r="G10" s="24">
        <v>569.98</v>
      </c>
      <c r="H10" s="24">
        <v>419.98</v>
      </c>
      <c r="I10" s="24">
        <v>719.98</v>
      </c>
      <c r="J10" s="24">
        <v>569.98</v>
      </c>
      <c r="K10" s="24">
        <v>569.98</v>
      </c>
      <c r="L10" s="24">
        <v>569.98</v>
      </c>
      <c r="M10" s="24">
        <v>569.98</v>
      </c>
      <c r="N10" s="15">
        <v>6839.7599999999984</v>
      </c>
    </row>
    <row r="11" spans="1:15" ht="12.75" customHeight="1">
      <c r="A11" s="26" t="s">
        <v>25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15">
        <v>0</v>
      </c>
    </row>
    <row r="12" spans="1:15" ht="12.75" customHeight="1">
      <c r="A12" s="27" t="s">
        <v>44</v>
      </c>
      <c r="B12" s="28">
        <v>6600.12</v>
      </c>
      <c r="C12" s="29">
        <v>5961.42</v>
      </c>
      <c r="D12" s="29"/>
      <c r="E12" s="29">
        <v>12987.37</v>
      </c>
      <c r="F12" s="29">
        <v>6554.1</v>
      </c>
      <c r="G12" s="29">
        <v>6387.25</v>
      </c>
      <c r="H12" s="29">
        <v>7401.98</v>
      </c>
      <c r="I12" s="29">
        <v>7401.98</v>
      </c>
      <c r="J12" s="29">
        <v>7163.24</v>
      </c>
      <c r="K12" s="29">
        <v>7401.98</v>
      </c>
      <c r="L12" s="29">
        <v>7163.24</v>
      </c>
      <c r="M12" s="29">
        <v>7401.98</v>
      </c>
      <c r="N12" s="30">
        <f>SUM(B12:M12)</f>
        <v>82424.66</v>
      </c>
      <c r="O12" s="15"/>
    </row>
    <row r="13" spans="1:15" ht="12.75" customHeight="1">
      <c r="A13" s="16" t="s">
        <v>26</v>
      </c>
      <c r="B13" s="8">
        <v>179.06</v>
      </c>
      <c r="C13" s="9">
        <v>179.06</v>
      </c>
      <c r="D13" s="9">
        <v>179.06</v>
      </c>
      <c r="E13" s="9">
        <v>179.06</v>
      </c>
      <c r="F13" s="9">
        <v>179.06</v>
      </c>
      <c r="G13" s="9">
        <v>811.46</v>
      </c>
      <c r="H13" s="9">
        <v>179.06</v>
      </c>
      <c r="I13" s="9">
        <v>179.06</v>
      </c>
      <c r="J13" s="9">
        <v>179.06</v>
      </c>
      <c r="K13" s="9">
        <v>179.06</v>
      </c>
      <c r="L13" s="9">
        <v>811.46</v>
      </c>
      <c r="M13" s="9">
        <v>179.06</v>
      </c>
      <c r="N13" s="30">
        <f t="shared" ref="N13:N24" si="0">SUM(B13:M13)</f>
        <v>3413.52</v>
      </c>
    </row>
    <row r="14" spans="1:15" ht="12.75" customHeight="1">
      <c r="A14" s="16" t="s">
        <v>27</v>
      </c>
      <c r="B14" s="8">
        <v>540.66999999999996</v>
      </c>
      <c r="C14" s="9">
        <v>540.66999999999996</v>
      </c>
      <c r="D14" s="9">
        <v>540.66999999999996</v>
      </c>
      <c r="E14" s="9"/>
      <c r="F14" s="9"/>
      <c r="G14" s="9"/>
      <c r="H14" s="9">
        <v>2162.6799999999998</v>
      </c>
      <c r="I14" s="9">
        <v>540.66999999999996</v>
      </c>
      <c r="J14" s="9">
        <v>540.66999999999996</v>
      </c>
      <c r="K14" s="9">
        <v>540.66999999999996</v>
      </c>
      <c r="L14" s="9">
        <v>540.66999999999996</v>
      </c>
      <c r="M14" s="9">
        <v>540.66999999999996</v>
      </c>
      <c r="N14" s="30">
        <f t="shared" si="0"/>
        <v>6488.04</v>
      </c>
    </row>
    <row r="15" spans="1:15" ht="12.75" customHeight="1">
      <c r="A15" s="16" t="s">
        <v>28</v>
      </c>
      <c r="B15" s="8"/>
      <c r="C15" s="9"/>
      <c r="D15" s="9"/>
      <c r="E15" s="9"/>
      <c r="F15" s="9">
        <v>1870.11</v>
      </c>
      <c r="G15" s="9"/>
      <c r="H15" s="9"/>
      <c r="I15" s="9"/>
      <c r="J15" s="9"/>
      <c r="K15" s="9"/>
      <c r="L15" s="9">
        <v>1870.12</v>
      </c>
      <c r="M15" s="9"/>
      <c r="N15" s="30">
        <f t="shared" si="0"/>
        <v>3740.2299999999996</v>
      </c>
    </row>
    <row r="16" spans="1:15" ht="12.75" customHeight="1">
      <c r="A16" s="16" t="s">
        <v>29</v>
      </c>
      <c r="B16" s="8">
        <f>104266.1/2</f>
        <v>52133.05</v>
      </c>
      <c r="C16" s="9">
        <v>40058.379999999997</v>
      </c>
      <c r="D16" s="9">
        <v>39533.160000000003</v>
      </c>
      <c r="E16" s="9">
        <v>39382.32</v>
      </c>
      <c r="F16" s="9">
        <v>39600.589999999997</v>
      </c>
      <c r="G16" s="9">
        <v>48562.64</v>
      </c>
      <c r="H16" s="9">
        <v>39096.57</v>
      </c>
      <c r="I16" s="9">
        <v>57146.29</v>
      </c>
      <c r="J16" s="9">
        <v>40147.29</v>
      </c>
      <c r="K16" s="9">
        <v>39271.379999999997</v>
      </c>
      <c r="L16" s="9">
        <v>48625.49</v>
      </c>
      <c r="M16" s="9">
        <v>39211.51</v>
      </c>
      <c r="N16" s="30">
        <f t="shared" si="0"/>
        <v>522768.67</v>
      </c>
    </row>
    <row r="17" spans="1:14" ht="12.75" customHeight="1">
      <c r="A17" s="16" t="s">
        <v>30</v>
      </c>
      <c r="B17" s="8"/>
      <c r="C17" s="9"/>
      <c r="D17" s="9"/>
      <c r="E17" s="9"/>
      <c r="F17" s="9"/>
      <c r="G17" s="9">
        <v>18891.400000000001</v>
      </c>
      <c r="H17" s="9"/>
      <c r="I17" s="9"/>
      <c r="J17" s="9"/>
      <c r="K17" s="9"/>
      <c r="L17" s="9"/>
      <c r="M17" s="9"/>
      <c r="N17" s="30">
        <f t="shared" si="0"/>
        <v>18891.400000000001</v>
      </c>
    </row>
    <row r="18" spans="1:14" ht="12.75" customHeight="1">
      <c r="A18" s="16" t="s">
        <v>31</v>
      </c>
      <c r="B18" s="8">
        <v>16168.18</v>
      </c>
      <c r="C18" s="9">
        <v>16066.34</v>
      </c>
      <c r="D18" s="9">
        <v>16066.34</v>
      </c>
      <c r="E18" s="9">
        <v>16066.34</v>
      </c>
      <c r="F18" s="9">
        <v>16066.34</v>
      </c>
      <c r="G18" s="9">
        <v>16066.34</v>
      </c>
      <c r="H18" s="9">
        <v>16094.61</v>
      </c>
      <c r="I18" s="9">
        <v>16094.61</v>
      </c>
      <c r="J18" s="9">
        <v>16093.82</v>
      </c>
      <c r="K18" s="9">
        <v>18042.21</v>
      </c>
      <c r="L18" s="9">
        <v>18042.2</v>
      </c>
      <c r="M18" s="9">
        <v>18042.2</v>
      </c>
      <c r="N18" s="30">
        <f t="shared" si="0"/>
        <v>198909.53</v>
      </c>
    </row>
    <row r="19" spans="1:14" ht="12.75" customHeight="1">
      <c r="A19" s="16" t="s">
        <v>32</v>
      </c>
      <c r="B19" s="8"/>
      <c r="C19" s="9"/>
      <c r="D19" s="9"/>
      <c r="E19" s="9">
        <v>775.88</v>
      </c>
      <c r="F19" s="9">
        <v>775.88</v>
      </c>
      <c r="G19" s="9">
        <v>775.88</v>
      </c>
      <c r="H19" s="9">
        <v>775.88</v>
      </c>
      <c r="I19" s="9">
        <v>775.88</v>
      </c>
      <c r="J19" s="9">
        <v>775.88</v>
      </c>
      <c r="K19" s="9"/>
      <c r="L19" s="9"/>
      <c r="M19" s="9"/>
      <c r="N19" s="30">
        <f t="shared" si="0"/>
        <v>4655.28</v>
      </c>
    </row>
    <row r="20" spans="1:14" ht="12.75" customHeight="1">
      <c r="A20" s="16" t="s">
        <v>33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0">
        <f t="shared" si="0"/>
        <v>0</v>
      </c>
    </row>
    <row r="21" spans="1:14" ht="12.75" customHeight="1">
      <c r="A21" s="16" t="s">
        <v>34</v>
      </c>
      <c r="B21" s="8">
        <v>2127.38</v>
      </c>
      <c r="C21" s="9">
        <v>1905.38</v>
      </c>
      <c r="D21" s="9">
        <v>1905.38</v>
      </c>
      <c r="E21" s="9">
        <v>1905.38</v>
      </c>
      <c r="F21" s="9">
        <v>1905.38</v>
      </c>
      <c r="G21" s="9">
        <v>1905.38</v>
      </c>
      <c r="H21" s="9">
        <v>1905.38</v>
      </c>
      <c r="I21" s="9">
        <v>1905.38</v>
      </c>
      <c r="J21" s="9">
        <v>2127.38</v>
      </c>
      <c r="K21" s="9">
        <v>1905.38</v>
      </c>
      <c r="L21" s="9">
        <v>1905.38</v>
      </c>
      <c r="M21" s="9">
        <v>1905.38</v>
      </c>
      <c r="N21" s="30">
        <f t="shared" si="0"/>
        <v>23308.560000000009</v>
      </c>
    </row>
    <row r="22" spans="1:14" ht="12.75" customHeight="1">
      <c r="A22" s="16" t="s">
        <v>35</v>
      </c>
      <c r="B22" s="8">
        <v>5582.13</v>
      </c>
      <c r="C22" s="9">
        <v>5582.13</v>
      </c>
      <c r="D22" s="9">
        <v>5769.71</v>
      </c>
      <c r="E22" s="9">
        <v>5644.66</v>
      </c>
      <c r="F22" s="9">
        <v>5582.13</v>
      </c>
      <c r="G22" s="9">
        <v>5707.19</v>
      </c>
      <c r="H22" s="9">
        <v>8138.87</v>
      </c>
      <c r="I22" s="9">
        <v>8138.87</v>
      </c>
      <c r="J22" s="9">
        <v>8138.87</v>
      </c>
      <c r="K22" s="9">
        <v>8134.39</v>
      </c>
      <c r="L22" s="9">
        <v>8134.39</v>
      </c>
      <c r="M22" s="9">
        <v>8391.5300000000007</v>
      </c>
      <c r="N22" s="30">
        <f t="shared" si="0"/>
        <v>82944.87000000001</v>
      </c>
    </row>
    <row r="23" spans="1:14" ht="12.75" customHeight="1">
      <c r="A23" s="16" t="s">
        <v>36</v>
      </c>
      <c r="B23" s="8"/>
      <c r="C23" s="9"/>
      <c r="D23" s="9"/>
      <c r="E23" s="9">
        <v>197868.28</v>
      </c>
      <c r="F23" s="9"/>
      <c r="G23" s="9"/>
      <c r="H23" s="9"/>
      <c r="I23" s="9"/>
      <c r="J23" s="9"/>
      <c r="K23" s="9"/>
      <c r="L23" s="9"/>
      <c r="M23" s="9"/>
      <c r="N23" s="30">
        <f t="shared" si="0"/>
        <v>197868.28</v>
      </c>
    </row>
    <row r="24" spans="1:14" ht="12.75" customHeight="1">
      <c r="A24" s="17" t="s">
        <v>37</v>
      </c>
      <c r="B24" s="10">
        <f>SUM(B12:B23)</f>
        <v>83330.590000000011</v>
      </c>
      <c r="C24" s="11">
        <f>SUM(C12:C23)</f>
        <v>70293.37999999999</v>
      </c>
      <c r="D24" s="11">
        <f t="shared" ref="D24:M24" si="1">SUM(D12:D23)</f>
        <v>63994.320000000007</v>
      </c>
      <c r="E24" s="11">
        <f t="shared" si="1"/>
        <v>274809.29000000004</v>
      </c>
      <c r="F24" s="11">
        <f t="shared" si="1"/>
        <v>72533.59</v>
      </c>
      <c r="G24" s="11">
        <f t="shared" si="1"/>
        <v>99107.540000000008</v>
      </c>
      <c r="H24" s="11">
        <f t="shared" si="1"/>
        <v>75755.03</v>
      </c>
      <c r="I24" s="11">
        <f t="shared" si="1"/>
        <v>92182.74</v>
      </c>
      <c r="J24" s="11">
        <f t="shared" si="1"/>
        <v>75166.209999999992</v>
      </c>
      <c r="K24" s="11">
        <f t="shared" si="1"/>
        <v>75475.069999999992</v>
      </c>
      <c r="L24" s="11">
        <f t="shared" si="1"/>
        <v>87092.95</v>
      </c>
      <c r="M24" s="11">
        <f t="shared" si="1"/>
        <v>75672.33</v>
      </c>
      <c r="N24" s="31">
        <f t="shared" si="0"/>
        <v>1145413.04</v>
      </c>
    </row>
    <row r="25" spans="1:14" ht="12.75" customHeight="1">
      <c r="A25" s="18"/>
      <c r="B25" s="1"/>
      <c r="C25" s="1"/>
      <c r="D25" s="1"/>
      <c r="E25" s="1"/>
      <c r="F25" s="1"/>
      <c r="G25" s="1"/>
      <c r="H25" s="35" t="s">
        <v>38</v>
      </c>
      <c r="I25" s="35"/>
      <c r="J25" s="35"/>
      <c r="K25" s="35"/>
      <c r="L25" s="35"/>
      <c r="M25" s="35"/>
      <c r="N25" s="1">
        <v>997701.92999999993</v>
      </c>
    </row>
    <row r="26" spans="1:14" ht="12.75" customHeight="1">
      <c r="A26" s="18"/>
      <c r="B26" s="1"/>
      <c r="C26" s="1"/>
      <c r="D26" s="1"/>
      <c r="E26" s="1"/>
      <c r="F26" s="1"/>
      <c r="G26" s="1"/>
      <c r="H26" s="36" t="s">
        <v>39</v>
      </c>
      <c r="I26" s="36"/>
      <c r="J26" s="36"/>
      <c r="K26" s="36"/>
      <c r="L26" s="36"/>
      <c r="M26" s="36"/>
      <c r="N26" s="32">
        <f>N25-N24</f>
        <v>-147711.1100000001</v>
      </c>
    </row>
    <row r="27" spans="1:14" ht="12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8"/>
      <c r="B28" s="1"/>
      <c r="C28" s="1"/>
      <c r="D28" s="1"/>
      <c r="E28" s="1"/>
      <c r="F28" s="1"/>
      <c r="G28" s="1"/>
      <c r="H28" s="36" t="s">
        <v>40</v>
      </c>
      <c r="I28" s="36"/>
      <c r="J28" s="36"/>
      <c r="K28" s="36"/>
      <c r="L28" s="36"/>
      <c r="M28" s="36"/>
      <c r="N28" s="1">
        <v>741837.45</v>
      </c>
    </row>
    <row r="29" spans="1:14" ht="12.75" customHeight="1">
      <c r="A29" s="18"/>
      <c r="B29" s="1"/>
      <c r="C29" s="1"/>
      <c r="D29" s="1"/>
      <c r="E29" s="1"/>
      <c r="F29" s="1"/>
      <c r="G29" s="1"/>
      <c r="H29" s="36" t="s">
        <v>41</v>
      </c>
      <c r="I29" s="36"/>
      <c r="J29" s="36"/>
      <c r="K29" s="36"/>
      <c r="L29" s="36"/>
      <c r="M29" s="36"/>
      <c r="N29" s="1">
        <v>1135677.27</v>
      </c>
    </row>
    <row r="30" spans="1:14" ht="12.75" customHeight="1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8"/>
      <c r="B31" s="1" t="s">
        <v>42</v>
      </c>
      <c r="C31" s="1"/>
      <c r="D31" s="1"/>
      <c r="E31" s="1"/>
      <c r="F31" s="1"/>
      <c r="G31" s="33" t="s">
        <v>43</v>
      </c>
      <c r="H31" s="33"/>
      <c r="I31" s="1"/>
      <c r="J31" s="1"/>
      <c r="K31" s="1"/>
      <c r="L31" s="1"/>
      <c r="M31" s="1"/>
      <c r="N31" s="1"/>
    </row>
    <row r="32" spans="1:14" ht="12.75" customHeight="1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8"/>
    </row>
  </sheetData>
  <mergeCells count="7">
    <mergeCell ref="G31:H31"/>
    <mergeCell ref="A2:H2"/>
    <mergeCell ref="A1:H1"/>
    <mergeCell ref="H25:M25"/>
    <mergeCell ref="H26:M26"/>
    <mergeCell ref="H28:M28"/>
    <mergeCell ref="H29:M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2018-04-02T10:51:59Z</dcterms:created>
  <dcterms:modified xsi:type="dcterms:W3CDTF">2018-04-04T04:24:27Z</dcterms:modified>
</cp:coreProperties>
</file>