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7" i="1"/>
  <c r="C22" s="1"/>
  <c r="C5"/>
  <c r="C23" l="1"/>
  <c r="C24" s="1"/>
</calcChain>
</file>

<file path=xl/sharedStrings.xml><?xml version="1.0" encoding="utf-8"?>
<sst xmlns="http://schemas.openxmlformats.org/spreadsheetml/2006/main" count="46" uniqueCount="42">
  <si>
    <t>Постановление Правительства РФ от 23 сентября №731 (раздел 11 пункт б)</t>
  </si>
  <si>
    <t>Набор работ:</t>
  </si>
  <si>
    <t>Ремонт и покраска контей.площадок</t>
  </si>
  <si>
    <t>Распиловка и вывоз веток</t>
  </si>
  <si>
    <t>Смена частей водосточ.труб</t>
  </si>
  <si>
    <t>Слив и наполнение водой сист.отопл.</t>
  </si>
  <si>
    <t>очистка кровли от снега (сосулек)</t>
  </si>
  <si>
    <t>промывка системы ЦО</t>
  </si>
  <si>
    <t>гидравлическое испытание ЦО</t>
  </si>
  <si>
    <t>Профосмотры и непред.работы:</t>
  </si>
  <si>
    <t>Расходы на санитарное содержание:</t>
  </si>
  <si>
    <t>расходы на уборку придом. тер.</t>
  </si>
  <si>
    <t>Сверхплановый объём:</t>
  </si>
  <si>
    <t>Итого</t>
  </si>
  <si>
    <t>1.</t>
  </si>
  <si>
    <t>Расходы на техническое содержание:</t>
  </si>
  <si>
    <t>1.1.</t>
  </si>
  <si>
    <t>2.</t>
  </si>
  <si>
    <t>3.</t>
  </si>
  <si>
    <t>4.</t>
  </si>
  <si>
    <t>Вывоз КГМ:</t>
  </si>
  <si>
    <t>Прочие (общеэксплуатационные расходы):</t>
  </si>
  <si>
    <t>НДС 18%</t>
  </si>
  <si>
    <t>Всего:</t>
  </si>
  <si>
    <t xml:space="preserve">Перспективный план работ за 2013 год. </t>
  </si>
  <si>
    <t>Интернациональная,23</t>
  </si>
  <si>
    <t>Ремонт кровли</t>
  </si>
  <si>
    <t>Смена вентилей</t>
  </si>
  <si>
    <t>Стоимость работ план</t>
  </si>
  <si>
    <t>Сроки осуществления плановых работ</t>
  </si>
  <si>
    <t>2013г.</t>
  </si>
  <si>
    <t>2013 г.</t>
  </si>
  <si>
    <t>май</t>
  </si>
  <si>
    <t>июнь</t>
  </si>
  <si>
    <t>июнь,июль</t>
  </si>
  <si>
    <t xml:space="preserve">апрель </t>
  </si>
  <si>
    <t>июль</t>
  </si>
  <si>
    <t>октябрь</t>
  </si>
  <si>
    <t>дек.,янв., февр.,март.</t>
  </si>
  <si>
    <t>август</t>
  </si>
  <si>
    <t xml:space="preserve">2013г.            </t>
  </si>
  <si>
    <t>1.2.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</si>
</sst>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2" borderId="1" xfId="0" applyFill="1" applyBorder="1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/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I16" sqref="I16"/>
    </sheetView>
  </sheetViews>
  <sheetFormatPr defaultRowHeight="15"/>
  <cols>
    <col min="1" max="1" width="4.85546875" customWidth="1"/>
    <col min="2" max="2" width="42.28515625" customWidth="1"/>
    <col min="3" max="3" width="14.28515625" style="2" customWidth="1"/>
    <col min="4" max="4" width="17.85546875" customWidth="1"/>
  </cols>
  <sheetData>
    <row r="1" spans="1:4">
      <c r="B1" s="20" t="s">
        <v>24</v>
      </c>
      <c r="C1" s="20"/>
    </row>
    <row r="2" spans="1:4">
      <c r="B2" s="19" t="s">
        <v>0</v>
      </c>
      <c r="C2" s="19"/>
    </row>
    <row r="4" spans="1:4" ht="45">
      <c r="A4" s="1"/>
      <c r="B4" s="3" t="s">
        <v>25</v>
      </c>
      <c r="C4" s="12" t="s">
        <v>28</v>
      </c>
      <c r="D4" s="12" t="s">
        <v>29</v>
      </c>
    </row>
    <row r="5" spans="1:4">
      <c r="A5" s="5" t="s">
        <v>14</v>
      </c>
      <c r="B5" s="6" t="s">
        <v>15</v>
      </c>
      <c r="C5" s="13">
        <f>C6+C7</f>
        <v>104887.2</v>
      </c>
      <c r="D5" s="12" t="s">
        <v>30</v>
      </c>
    </row>
    <row r="6" spans="1:4">
      <c r="A6" s="5" t="s">
        <v>16</v>
      </c>
      <c r="B6" s="4" t="s">
        <v>9</v>
      </c>
      <c r="C6" s="14">
        <v>35562.839999999997</v>
      </c>
      <c r="D6" s="12" t="s">
        <v>40</v>
      </c>
    </row>
    <row r="7" spans="1:4">
      <c r="A7" s="5" t="s">
        <v>41</v>
      </c>
      <c r="B7" s="4" t="s">
        <v>1</v>
      </c>
      <c r="C7" s="15">
        <f>SUM(C8:C16)</f>
        <v>69324.36</v>
      </c>
      <c r="D7" s="16" t="s">
        <v>30</v>
      </c>
    </row>
    <row r="8" spans="1:4">
      <c r="A8" s="1"/>
      <c r="B8" s="1" t="s">
        <v>2</v>
      </c>
      <c r="C8" s="14">
        <v>5000</v>
      </c>
      <c r="D8" s="16" t="s">
        <v>32</v>
      </c>
    </row>
    <row r="9" spans="1:4">
      <c r="A9" s="1"/>
      <c r="B9" s="1" t="s">
        <v>3</v>
      </c>
      <c r="C9" s="14">
        <v>5500</v>
      </c>
      <c r="D9" s="16" t="s">
        <v>33</v>
      </c>
    </row>
    <row r="10" spans="1:4">
      <c r="A10" s="1"/>
      <c r="B10" s="1" t="s">
        <v>26</v>
      </c>
      <c r="C10" s="14">
        <v>24006.82</v>
      </c>
      <c r="D10" s="16" t="s">
        <v>34</v>
      </c>
    </row>
    <row r="11" spans="1:4">
      <c r="A11" s="1"/>
      <c r="B11" s="1" t="s">
        <v>4</v>
      </c>
      <c r="C11" s="14">
        <v>4500</v>
      </c>
      <c r="D11" s="16" t="s">
        <v>35</v>
      </c>
    </row>
    <row r="12" spans="1:4">
      <c r="A12" s="1"/>
      <c r="B12" s="7" t="s">
        <v>27</v>
      </c>
      <c r="C12" s="14">
        <v>10000</v>
      </c>
      <c r="D12" s="16" t="s">
        <v>36</v>
      </c>
    </row>
    <row r="13" spans="1:4">
      <c r="A13" s="1"/>
      <c r="B13" s="7" t="s">
        <v>5</v>
      </c>
      <c r="C13" s="14">
        <v>1359.22</v>
      </c>
      <c r="D13" s="16" t="s">
        <v>37</v>
      </c>
    </row>
    <row r="14" spans="1:4" ht="30">
      <c r="A14" s="8"/>
      <c r="B14" s="9" t="s">
        <v>6</v>
      </c>
      <c r="C14" s="17">
        <v>12681</v>
      </c>
      <c r="D14" s="13" t="s">
        <v>38</v>
      </c>
    </row>
    <row r="15" spans="1:4">
      <c r="A15" s="1"/>
      <c r="B15" s="7" t="s">
        <v>7</v>
      </c>
      <c r="C15" s="14">
        <v>1711.16</v>
      </c>
      <c r="D15" s="16" t="s">
        <v>39</v>
      </c>
    </row>
    <row r="16" spans="1:4">
      <c r="A16" s="1"/>
      <c r="B16" s="7" t="s">
        <v>8</v>
      </c>
      <c r="C16" s="14">
        <v>4566.16</v>
      </c>
      <c r="D16" s="16" t="s">
        <v>39</v>
      </c>
    </row>
    <row r="17" spans="1:4">
      <c r="A17" s="5" t="s">
        <v>17</v>
      </c>
      <c r="B17" s="10" t="s">
        <v>10</v>
      </c>
      <c r="C17" s="14"/>
      <c r="D17" s="16" t="s">
        <v>31</v>
      </c>
    </row>
    <row r="18" spans="1:4">
      <c r="A18" s="1"/>
      <c r="B18" s="7" t="s">
        <v>11</v>
      </c>
      <c r="C18" s="14">
        <v>32348.52</v>
      </c>
      <c r="D18" s="16"/>
    </row>
    <row r="19" spans="1:4">
      <c r="A19" s="1"/>
      <c r="B19" s="11" t="s">
        <v>20</v>
      </c>
      <c r="C19" s="17">
        <v>5911.56</v>
      </c>
      <c r="D19" s="12"/>
    </row>
    <row r="20" spans="1:4">
      <c r="A20" s="5" t="s">
        <v>18</v>
      </c>
      <c r="B20" s="4" t="s">
        <v>12</v>
      </c>
      <c r="C20" s="14">
        <v>3128.8</v>
      </c>
      <c r="D20" s="16" t="s">
        <v>31</v>
      </c>
    </row>
    <row r="21" spans="1:4">
      <c r="A21" s="5" t="s">
        <v>19</v>
      </c>
      <c r="B21" s="4" t="s">
        <v>21</v>
      </c>
      <c r="C21" s="14">
        <v>38424.959999999999</v>
      </c>
      <c r="D21" s="16" t="s">
        <v>30</v>
      </c>
    </row>
    <row r="22" spans="1:4">
      <c r="A22" s="5"/>
      <c r="B22" s="4" t="s">
        <v>13</v>
      </c>
      <c r="C22" s="18">
        <f>C6+C7+C17+C20+C21</f>
        <v>146440.95999999999</v>
      </c>
      <c r="D22" s="16"/>
    </row>
    <row r="23" spans="1:4">
      <c r="A23" s="5"/>
      <c r="B23" s="4" t="s">
        <v>22</v>
      </c>
      <c r="C23" s="18">
        <f>C22*18%</f>
        <v>26359.372799999997</v>
      </c>
      <c r="D23" s="1"/>
    </row>
    <row r="24" spans="1:4">
      <c r="A24" s="5"/>
      <c r="B24" s="4" t="s">
        <v>23</v>
      </c>
      <c r="C24" s="18">
        <f>C22+C23</f>
        <v>172800.33279999997</v>
      </c>
      <c r="D24" s="1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2014-02-24T18:10:02Z</dcterms:modified>
</cp:coreProperties>
</file>